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gisaesp-my.sharepoint.com/personal/mgonzaleza_tgi_com_co/Documents/Escritorio/"/>
    </mc:Choice>
  </mc:AlternateContent>
  <xr:revisionPtr revIDLastSave="0" documentId="8_{437901F7-9B9A-42A5-A13A-E983E619F13E}" xr6:coauthVersionLast="47" xr6:coauthVersionMax="47" xr10:uidLastSave="{00000000-0000-0000-0000-000000000000}"/>
  <bookViews>
    <workbookView xWindow="-120" yWindow="-120" windowWidth="20730" windowHeight="11160" xr2:uid="{DB68053F-1DF9-4B07-B2C2-620D54E13B17}"/>
  </bookViews>
  <sheets>
    <sheet name="A06F6 Gasoducto Ramales" sheetId="1" r:id="rId1"/>
  </sheets>
  <externalReferences>
    <externalReference r:id="rId2"/>
  </externalReferences>
  <definedNames>
    <definedName name="_xlnm._FilterDatabase" localSheetId="0" hidden="1">'A06F6 Gasoducto Ramales'!$CA$69:$CB$92</definedName>
    <definedName name="CentroPoblado_Divipola" localSheetId="0">[1]!Divipola[Depto - Mun - CP]</definedName>
    <definedName name="CentroPoblado_Divipola">[1]!Divipola[Depto - Mun - CP]</definedName>
    <definedName name="Codigo_Centro_Poblado" localSheetId="0">[1]!Divipola[Código CP]</definedName>
    <definedName name="Codigo_Centro_Poblado">[1]!Divipola[Código CP]</definedName>
    <definedName name="Codigo_Divipola" localSheetId="0">[1]!Divipola[[Depto - Mun - CP]:[Código CP]]</definedName>
    <definedName name="Codigo_Divipola">[1]!Divipola[[Depto - Mun - CP]:[Código CP]]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Nombre_Activo" localSheetId="0">[1]!Activos[NOMBRE ACTIVO]</definedName>
    <definedName name="Nombre_Activo">[1]!Activos[NOMBRE ACTIVO]</definedName>
    <definedName name="Nombre_Clase_Localidad" localSheetId="0">[1]!ClaseLocalidad[Nombre Clase de localidad]</definedName>
    <definedName name="Nombre_Clase_Localidad">[1]!ClaseLocalidad[Nombre Clase de localidad]</definedName>
    <definedName name="Nombre_Gasoducto_Troncal" localSheetId="0">[1]!Gasoductos[NOMBRE GASODUCTO TRONCAL]</definedName>
    <definedName name="Nombre_Gasoducto_Troncal">[1]!Gasoductos[NOMBRE GASODUCTO TRONCAL]</definedName>
    <definedName name="Nombre_inclinacion_Terreno" localSheetId="0">[1]!InclinacionTerreo[Inclinación del terreno]</definedName>
    <definedName name="Nombre_inclinacion_Terreno">[1]!InclinacionTerreo[Inclinación del terreno]</definedName>
    <definedName name="Nombre_Media_Ladera" localSheetId="0">[1]!MediaLadera[Media ladera]</definedName>
    <definedName name="Nombre_Media_Ladera">[1]!MediaLadera[Media ladera]</definedName>
    <definedName name="Nombre_Nivel_Freatico" localSheetId="0">[1]!TipoNivelFreatico[Nombre Nivel Freático]</definedName>
    <definedName name="Nombre_Nivel_Freatico">[1]!TipoNivelFreatico[Nombre Nivel Freático]</definedName>
    <definedName name="Nombre_Tecnologia" localSheetId="0">[1]!Tecnologia[Tecnología]</definedName>
    <definedName name="Nombre_Tecnologia">[1]!Tecnologia[Tecnología]</definedName>
    <definedName name="Nombre_Tipo_Activo" localSheetId="0">[1]!TipoActivo[Nombre Tipo de Activo]</definedName>
    <definedName name="Nombre_Tipo_Activo">[1]!TipoActivo[Nombre Tipo de Activo]</definedName>
    <definedName name="Nombre_Tipo_Cruce_Cuerpo_Agua" localSheetId="0">[1]!TipoCrucesCuerposAgua[Tipo de cruce cuerpos de agua]</definedName>
    <definedName name="Nombre_Tipo_Cruce_Cuerpo_Agua">[1]!TipoCrucesCuerposAgua[Tipo de cruce cuerpos de agua]</definedName>
    <definedName name="Nombre_Tipo_Proyecto_F3" localSheetId="0">[1]!TipoProyectoF3[Tipo Proyecto]</definedName>
    <definedName name="Nombre_Tipo_Proyecto_F3">[1]!TipoProyectoF3[Tipo Proyecto]</definedName>
    <definedName name="Nombre_Tipo_Proyecto_F4" localSheetId="0">[1]!TipoProyectoF4[Tipo Proyecto]</definedName>
    <definedName name="Nombre_Tipo_Proyecto_F4">[1]!TipoProyectoF4[Tipo Proyecto]</definedName>
    <definedName name="Nombre_Tipo_Suelo" localSheetId="0">[1]!TipoSuelo[Nombre Tipo de Suelo]</definedName>
    <definedName name="Nombre_Tipo_Suelo">[1]!TipoSuelo[Nombre Tipo de Suelo]</definedName>
    <definedName name="Nombre_Tipo_Vegetacion" localSheetId="0">[1]!TipoVegetacion[Nombre tipo de vegetación]</definedName>
    <definedName name="Nombre_Tipo_Vegetacion">[1]!TipoVegetacion[Nombre tipo de vegetación]</definedName>
    <definedName name="Nombre_Uso_Energia" localSheetId="0">[1]!Energia_Uso[Energia Uso]</definedName>
    <definedName name="Nombre_Uso_Energia">[1]!Energia_Uso[Energia Uso]</definedName>
    <definedName name="Nombre_Uso_Servidumbre" localSheetId="0">[1]!UsoServidumbre[Nombre Uso Servidumbre]</definedName>
    <definedName name="Nombre_Uso_Servidumbre">[1]!UsoServidumbre[Nombre Uso Servidumbre]</definedName>
    <definedName name="Tiempo_VUN" localSheetId="0">[1]!VUN[Tiempo VUN]</definedName>
    <definedName name="Tiempo_VUN">[1]!VUN[Tiempo VUN]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2" i="1" l="1"/>
  <c r="Z22" i="1"/>
  <c r="AA22" i="1"/>
  <c r="AB22" i="1"/>
  <c r="AC22" i="1"/>
  <c r="AD22" i="1"/>
  <c r="AE22" i="1"/>
  <c r="AF22" i="1"/>
  <c r="AG22" i="1"/>
  <c r="AH22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F7" i="1"/>
</calcChain>
</file>

<file path=xl/sharedStrings.xml><?xml version="1.0" encoding="utf-8"?>
<sst xmlns="http://schemas.openxmlformats.org/spreadsheetml/2006/main" count="220" uniqueCount="84">
  <si>
    <t>DEMANDAS DE CAPACIDAD Y VOLUMEN
Anexo 6 Formato 6
Transporte de Gas Natural por Redes de Tubería</t>
  </si>
  <si>
    <t xml:space="preserve">Tramo o grupo de gasoductos: </t>
  </si>
  <si>
    <t>Grupo de Gasoductos Ramales</t>
  </si>
  <si>
    <t xml:space="preserve">Horizonte de proyección (VUN): </t>
  </si>
  <si>
    <t xml:space="preserve">Año Base: </t>
  </si>
  <si>
    <t xml:space="preserve">Año b: </t>
  </si>
  <si>
    <t xml:space="preserve">Año e: </t>
  </si>
  <si>
    <t>Demandas de capacidad (kpcd) y de volumen (kpc)</t>
  </si>
  <si>
    <t>Concepto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</si>
  <si>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</si>
  <si>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</si>
  <si>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</si>
  <si>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</si>
  <si>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</si>
  <si>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</si>
  <si>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</si>
  <si>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</si>
  <si>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</si>
  <si>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</si>
  <si>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</si>
  <si>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</si>
  <si>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</si>
  <si>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</si>
  <si>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</si>
  <si>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Año 16</t>
  </si>
  <si>
    <t>Año 17</t>
  </si>
  <si>
    <t>Año 18</t>
  </si>
  <si>
    <t>Año 19</t>
  </si>
  <si>
    <t>Año 20</t>
  </si>
  <si>
    <t>Año 21</t>
  </si>
  <si>
    <t>Año 22</t>
  </si>
  <si>
    <t>Año 23</t>
  </si>
  <si>
    <t>Año 24</t>
  </si>
  <si>
    <t>Año 25</t>
  </si>
  <si>
    <t>Año 26</t>
  </si>
  <si>
    <t>Año 27</t>
  </si>
  <si>
    <t>Año 28</t>
  </si>
  <si>
    <t>Año 29</t>
  </si>
  <si>
    <t>Año 30</t>
  </si>
  <si>
    <t xml:space="preserve">Demanda esperada de capacidad, DEC (kpcd): </t>
  </si>
  <si>
    <t xml:space="preserve">I. Dirección contractual A [2]:  </t>
  </si>
  <si>
    <t xml:space="preserve">II. Dirección contractual B [2]:  </t>
  </si>
  <si>
    <t xml:space="preserve">  Capacidad contratada [4] :  </t>
  </si>
  <si>
    <t xml:space="preserve">i.  Distribuidor-comercializador: </t>
  </si>
  <si>
    <t xml:space="preserve">ii. Industria: </t>
  </si>
  <si>
    <t xml:space="preserve">iii. Generador térmico: </t>
  </si>
  <si>
    <t xml:space="preserve">iv. Comercializador de GNCV: </t>
  </si>
  <si>
    <t xml:space="preserve">Demanda esperada de volumen, DEV (kpc): </t>
  </si>
  <si>
    <t xml:space="preserve">Capacidad máxima de mediano plazo, CMMP (kpcd) [8]:  </t>
  </si>
  <si>
    <t>Demanda máxima de capacidad real, DMC (kpcd)</t>
  </si>
  <si>
    <t>Año (b)</t>
  </si>
  <si>
    <t>Año (b+1)</t>
  </si>
  <si>
    <t>Año (b+2)</t>
  </si>
  <si>
    <t xml:space="preserve">Demanda máxima de capacidad real, DMC (kpcd) [5]:  </t>
  </si>
  <si>
    <t xml:space="preserve">Máximo volumen transportable en un día, CME (kpcd) [6]:  </t>
  </si>
  <si>
    <t xml:space="preserve">Máximo volumen transportable en un día, CM (kpcd) [7]:  </t>
  </si>
  <si>
    <t>Inversiones en Aumento de Capacidad, IAC, para la demanda esperada de capacidad, DEC</t>
  </si>
  <si>
    <t>Proyecto 1:</t>
  </si>
  <si>
    <t xml:space="preserve">Proyecto de IAC [3] :  </t>
  </si>
  <si>
    <t>Espacio</t>
  </si>
  <si>
    <t>Proyecto 2:</t>
  </si>
  <si>
    <t>Nombre Proyecto 2</t>
  </si>
  <si>
    <t>Proyecto 3:</t>
  </si>
  <si>
    <t>Nombre Proyecto 3</t>
  </si>
  <si>
    <t>Proyecto 4:</t>
  </si>
  <si>
    <t>Nombre Proyecto 4</t>
  </si>
  <si>
    <t>Proyecto 5:</t>
  </si>
  <si>
    <t>Nombre Proyecto 5</t>
  </si>
  <si>
    <t>Inversiones en Aumento de Capacidad, IAC, para la demanda esperada de volumen, DEV</t>
  </si>
  <si>
    <t xml:space="preserve">Proyecto de IAC:  </t>
  </si>
  <si>
    <t xml:space="preserve">I. Dirección contractual A:  </t>
  </si>
  <si>
    <t xml:space="preserve">II. Dirección contractual B:  </t>
  </si>
  <si>
    <t>[1] Se debe diligenciar la información de demandas para cada tramo o grupo de gasoductos existentes.</t>
  </si>
  <si>
    <t xml:space="preserve">[2] Demanda de capacidad en ambas direcciones en caso de existir condición de contraflujo. </t>
  </si>
  <si>
    <t xml:space="preserve">[3] Se deben diligenciar para cada proyecto IAC existente. </t>
  </si>
  <si>
    <t>[4] Se debe diligenciar la información de capacidad contratada para cada tramo o grupo de gasoductos existentes.</t>
  </si>
  <si>
    <r>
      <t xml:space="preserve">[5] Se debe reportar el valor para cada uno de los años del período que va desde el año </t>
    </r>
    <r>
      <rPr>
        <i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hasta el año </t>
    </r>
    <r>
      <rPr>
        <i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, como se indica en el Artículo 18 de la presente resolución. Se debe diligenciar la información para cada tramo o grupo de gasoductos existentes.</t>
    </r>
  </si>
  <si>
    <r>
      <t xml:space="preserve">[6] Se debe reportar el valor para cada uno de los años del período que va desde el año </t>
    </r>
    <r>
      <rPr>
        <i/>
        <sz val="11"/>
        <color theme="1"/>
        <rFont val="Calibri"/>
        <family val="2"/>
      </rPr>
      <t>e+1</t>
    </r>
    <r>
      <rPr>
        <sz val="11"/>
        <color theme="1"/>
        <rFont val="Calibri"/>
        <family val="2"/>
      </rPr>
      <t xml:space="preserve"> hasta el año </t>
    </r>
    <r>
      <rPr>
        <i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como se indica en el Artículo 18 de la presente resolución. Se debe diligenciar la información para cada tramo o grupo de gasoductos existentes. </t>
    </r>
  </si>
  <si>
    <r>
      <t xml:space="preserve">[7] Se debe reportar el valor para cada uno de los años del período que va desde el año </t>
    </r>
    <r>
      <rPr>
        <i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hasta el año </t>
    </r>
    <r>
      <rPr>
        <i/>
        <sz val="11"/>
        <color theme="1"/>
        <rFont val="Calibri"/>
        <family val="2"/>
      </rPr>
      <t>e,</t>
    </r>
    <r>
      <rPr>
        <sz val="11"/>
        <color theme="1"/>
        <rFont val="Calibri"/>
        <family val="2"/>
      </rPr>
      <t xml:space="preserve"> como se indica en el Artículo 18 de la presente Resolución. Se debe diligenciar la información para cada tramo o grupo de gasoductos existentes. </t>
    </r>
  </si>
  <si>
    <t>[8] El Año 1 corresponde al año (e+1), el Año 2 al Año (e+2) y así sucesivamente. Se debe diligenciar la información para cada tramo o grupo de gasoductos existentes.</t>
  </si>
  <si>
    <t>[9] Si exiten más de cinco (5) proyectos, incluir las filas Proyecto de IAC, Dirección contractual A y Dirección contractual B, tanto para DEC como para DEV.</t>
  </si>
  <si>
    <t>Nota: Para aquellos gasoductos cuya vida útil normativa es de 30 años se deben reportar valores para el horizonte de proyección de 30 años.</t>
  </si>
  <si>
    <t>30 años</t>
  </si>
  <si>
    <t>Loop Dosquebradas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</si>
</sst>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"/>
    <numFmt numFmtId="165" formatCode="_-&quot;$&quot;\ * #,##0_-;\-&quot;$&quot;\ * #,##0_-;_-&quot;$&quot;\ * &quot;-&quot;_-;_-@_-"/>
    <numFmt numFmtId="166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mbria"/>
      <family val="1"/>
    </font>
    <font>
      <sz val="11"/>
      <color rgb="FF80808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8" tint="-0.2499465926084170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medium">
        <color indexed="64"/>
      </left>
      <right style="dotted">
        <color theme="4"/>
      </right>
      <top style="mediumDashed">
        <color theme="4"/>
      </top>
      <bottom style="mediumDashed">
        <color theme="4"/>
      </bottom>
      <diagonal/>
    </border>
    <border>
      <left style="dotted">
        <color theme="4"/>
      </left>
      <right style="dotted">
        <color theme="4"/>
      </right>
      <top style="mediumDashed">
        <color theme="4"/>
      </top>
      <bottom style="mediumDashed">
        <color theme="4"/>
      </bottom>
      <diagonal/>
    </border>
    <border>
      <left style="medium">
        <color auto="1"/>
      </left>
      <right style="dotted">
        <color theme="4"/>
      </right>
      <top style="mediumDashed">
        <color theme="4"/>
      </top>
      <bottom style="medium">
        <color auto="1"/>
      </bottom>
      <diagonal/>
    </border>
    <border>
      <left style="dotted">
        <color theme="4"/>
      </left>
      <right style="dotted">
        <color theme="4"/>
      </right>
      <top style="mediumDashed">
        <color theme="4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  <xf numFmtId="0" fontId="13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5" fillId="0" borderId="1" xfId="2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right"/>
    </xf>
    <xf numFmtId="0" fontId="6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1" fontId="8" fillId="4" borderId="10" xfId="0" applyNumberFormat="1" applyFont="1" applyFill="1" applyBorder="1"/>
    <xf numFmtId="0" fontId="0" fillId="0" borderId="0" xfId="0" quotePrefix="1"/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7" borderId="10" xfId="1" applyNumberFormat="1" applyFont="1" applyFill="1" applyBorder="1" applyAlignment="1"/>
    <xf numFmtId="3" fontId="0" fillId="8" borderId="11" xfId="0" applyNumberFormat="1" applyFill="1" applyBorder="1"/>
    <xf numFmtId="3" fontId="0" fillId="8" borderId="12" xfId="0" applyNumberFormat="1" applyFill="1" applyBorder="1"/>
    <xf numFmtId="3" fontId="0" fillId="8" borderId="0" xfId="0" applyNumberFormat="1" applyFill="1"/>
    <xf numFmtId="3" fontId="0" fillId="8" borderId="13" xfId="0" applyNumberFormat="1" applyFill="1" applyBorder="1"/>
    <xf numFmtId="3" fontId="0" fillId="8" borderId="14" xfId="0" applyNumberForma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 vertical="center"/>
    </xf>
    <xf numFmtId="164" fontId="0" fillId="8" borderId="10" xfId="0" applyNumberFormat="1" applyFill="1" applyBorder="1"/>
    <xf numFmtId="0" fontId="0" fillId="8" borderId="18" xfId="0" applyFill="1" applyBorder="1" applyAlignment="1">
      <alignment horizontal="left"/>
    </xf>
    <xf numFmtId="0" fontId="4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164" fontId="0" fillId="8" borderId="10" xfId="0" applyNumberFormat="1" applyFont="1" applyFill="1" applyBorder="1" applyAlignment="1"/>
    <xf numFmtId="0" fontId="0" fillId="8" borderId="18" xfId="0" applyFont="1" applyFill="1" applyBorder="1" applyAlignment="1">
      <alignment horizontal="left"/>
    </xf>
    <xf numFmtId="0" fontId="0" fillId="8" borderId="18" xfId="0" applyFont="1" applyFill="1" applyBorder="1" applyAlignment="1">
      <alignment horizontal="left"/>
    </xf>
    <xf numFmtId="164" fontId="0" fillId="8" borderId="10" xfId="0" applyNumberFormat="1" applyFont="1" applyFill="1" applyBorder="1" applyAlignment="1"/>
  </cellXfs>
  <cellStyles count="10">
    <cellStyle name="20% - Énfasis3" xfId="1" builtinId="38"/>
    <cellStyle name="20% - Énfasis5" xfId="2" builtinId="46"/>
    <cellStyle name="Excel Built-in Normal 5" xfId="6" xr:uid="{4551B325-7A33-4D4A-BCD7-162DE5B1E0F8}"/>
    <cellStyle name="Millares 2" xfId="8" xr:uid="{80BC9394-96B2-463F-AF99-861B581A16EC}"/>
    <cellStyle name="Moneda [0] 2" xfId="7" xr:uid="{AF876193-D0E3-41EA-8D80-7BFD233EDF2B}"/>
    <cellStyle name="Normal" xfId="0" builtinId="0"/>
    <cellStyle name="Normal 11 2" xfId="9" xr:uid="{325C2E82-1C47-41B8-9D2D-DB46EDF31C71}"/>
    <cellStyle name="Normal 2" xfId="4" xr:uid="{659259E1-289B-459A-A7D7-B721DC4B59C4}"/>
    <cellStyle name="Normal 3 2" xfId="5" xr:uid="{E55D8E30-E314-4F65-80BE-BEA9EF08F6D1}"/>
    <cellStyle name="Normal 8" xfId="3" xr:uid="{3C3F8D4E-8A5E-48EC-B9A0-FD4D8F8941D0}"/>
  </cellStyles>
  <dxfs count="0"/>
  <tableStyles count="1" defaultTableStyle="TableStyleMedium2" defaultPivotStyle="PivotStyleLight16">
    <tableStyle name="Invisible" pivot="0" table="0" count="0" xr9:uid="{91383321-20F7-4E07-9067-A693963D917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2123142</xdr:colOff>
      <xdr:row>5</xdr:row>
      <xdr:rowOff>180490</xdr:rowOff>
    </xdr:from>
    <xdr:to>
      <xdr:col>9</xdr:col>
      <xdr:colOff>1501589</xdr:colOff>
      <xdr:row>6</xdr:row>
      <xdr:rowOff>206189</xdr:rowOff>
    </xdr:to>
    <xdr:sp macro="" textlink="">
      <xdr:nvSpPr>
        <xdr:cNvPr id="2" name="Globo: flecha izquierda 1">
          <a:extLst>
            <a:ext uri="{FF2B5EF4-FFF2-40B4-BE49-F238E27FC236}">
              <a16:creationId xmlns:a16="http://schemas.microsoft.com/office/drawing/2014/main" id="{14D0CD10-5722-44E5-A69B-9461322AF065}"/>
            </a:ext>
          </a:extLst>
        </xdr:cNvPr>
        <xdr:cNvSpPr/>
      </xdr:nvSpPr>
      <xdr:spPr>
        <a:xfrm>
          <a:off x="8962092" y="2418865"/>
          <a:ext cx="6931772" cy="216199"/>
        </a:xfrm>
        <a:prstGeom prst="leftArrowCallout">
          <a:avLst>
            <a:gd name="adj1" fmla="val 25000"/>
            <a:gd name="adj2" fmla="val 25000"/>
            <a:gd name="adj3" fmla="val 25000"/>
            <a:gd name="adj4" fmla="val 95787"/>
          </a:avLst>
        </a:prstGeom>
        <a:ln>
          <a:solidFill>
            <a:schemeClr val="accent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/>
            <a:t>El valor del </a:t>
          </a:r>
          <a:r>
            <a:rPr lang="es-CO" sz="1050" b="1"/>
            <a:t>año</a:t>
          </a:r>
          <a:r>
            <a:rPr lang="es-CO" sz="1050"/>
            <a:t> </a:t>
          </a:r>
          <a:r>
            <a:rPr lang="es-CO" sz="1050" b="1"/>
            <a:t>base </a:t>
          </a:r>
          <a:r>
            <a:rPr lang="es-CO" sz="1050"/>
            <a:t>debe ser igual al resultado de la fórmula: </a:t>
          </a:r>
          <a:r>
            <a:rPr lang="es-CO" sz="1050" b="1">
              <a:solidFill>
                <a:srgbClr val="0000FF"/>
              </a:solidFill>
            </a:rPr>
            <a:t>=AÑO(HOY())-1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4.Expediente%20tarifario\Metodologia%20definitiva\Solicitud%20tarifaria\17.%20Respuesta%20tercer%20requerimiento%20CREG\Anexos\Demandas\Formatos%20A06F6%20Demandas%20de%20Capacidad%20y%20Vol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Validación datos"/>
      <sheetName val="Listas"/>
      <sheetName val="A06F6 Ballena-Barranca"/>
      <sheetName val="A06F6 Barranca-Sebastopol"/>
      <sheetName val="A06F6 Sebastopol-Vasconia"/>
      <sheetName val="A06F6 Vasconia-Mariquita"/>
      <sheetName val="A06F6 Mariquita - Pereira"/>
      <sheetName val="A06F6 Pereira-Armenia"/>
      <sheetName val="A06F6 Armenia-Cali"/>
      <sheetName val="A06F6 LaBelleza-Vasconia"/>
      <sheetName val="A06F6 Cusiana-ElPorvenir"/>
      <sheetName val="A06F6 ElPorvenir-LaBelleza"/>
      <sheetName val="A06F6 LaBelleza-Cogua"/>
      <sheetName val="A06F6 Cusiana-Apiay"/>
      <sheetName val="A06F6 Apiay-Usme"/>
      <sheetName val="A06F6 Apiay-Villavicencio-Ocoa"/>
      <sheetName val="A06F6 Mariquita-Gualanday"/>
      <sheetName val="A06F6 Gualanday-Neiva"/>
      <sheetName val="A06F6 GBS"/>
      <sheetName val="A06F6 Morichal-Yopal"/>
      <sheetName val="A06F6 Gasoducto de La Sabana"/>
      <sheetName val="A06F6 Gasoducto Ramales"/>
      <sheetName val="ESRI_MAPINFO_SHEE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5DE9-DB44-4ACA-B2F4-6F89EA77E328}">
  <dimension ref="A1:AJ107"/>
  <sheetViews>
    <sheetView showGridLines="0" tabSelected="1" topLeftCell="A13" zoomScale="85" zoomScaleNormal="85" workbookViewId="0">
      <selection activeCell="J71" sqref="J71:AH72"/>
    </sheetView>
  </sheetViews>
  <sheetFormatPr baseColWidth="10" defaultColWidth="11.42578125" defaultRowHeight="15" x14ac:dyDescent="0.25"/>
  <cols>
    <col min="4" max="4" width="45.85546875" bestFit="1" customWidth="1"/>
    <col min="5" max="34" width="27.140625" customWidth="1"/>
  </cols>
  <sheetData>
    <row r="1" spans="1:36" ht="114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6.5" thickTop="1" thickBot="1" x14ac:dyDescent="0.3"/>
    <row r="3" spans="1:36" ht="15.75" thickTop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</row>
    <row r="4" spans="1:36" x14ac:dyDescent="0.25">
      <c r="B4" s="5"/>
      <c r="AJ4" s="6"/>
    </row>
    <row r="5" spans="1:36" x14ac:dyDescent="0.25">
      <c r="B5" s="5"/>
      <c r="E5" s="7" t="s">
        <v>1</v>
      </c>
      <c r="F5" s="8" t="s">
        <v>2</v>
      </c>
      <c r="G5" s="9"/>
      <c r="AJ5" s="6"/>
    </row>
    <row r="6" spans="1:36" x14ac:dyDescent="0.25">
      <c r="B6" s="5"/>
      <c r="E6" s="7" t="s">
        <v>3</v>
      </c>
      <c r="F6" s="10" t="s">
        <v>82</v>
      </c>
      <c r="G6" s="11"/>
      <c r="H6" s="11"/>
      <c r="I6" s="11"/>
      <c r="J6" s="11"/>
      <c r="K6" s="11"/>
      <c r="L6" s="11"/>
      <c r="AJ6" s="6"/>
    </row>
    <row r="7" spans="1:36" ht="18.75" x14ac:dyDescent="0.3">
      <c r="B7" s="5"/>
      <c r="E7" s="12" t="s">
        <v>4</v>
      </c>
      <c r="F7" s="13">
        <f ca="1">YEAR(TODAY())-1</f>
        <v>2021</v>
      </c>
      <c r="I7" s="14"/>
      <c r="AJ7" s="6"/>
    </row>
    <row r="8" spans="1:36" ht="18.75" x14ac:dyDescent="0.3">
      <c r="B8" s="5"/>
      <c r="E8" s="12" t="s">
        <v>5</v>
      </c>
      <c r="F8" s="13">
        <v>2021</v>
      </c>
      <c r="I8" s="14"/>
      <c r="AJ8" s="6"/>
    </row>
    <row r="9" spans="1:36" ht="18.75" x14ac:dyDescent="0.3">
      <c r="B9" s="5"/>
      <c r="E9" s="12" t="s">
        <v>6</v>
      </c>
      <c r="F9" s="13">
        <v>2021</v>
      </c>
      <c r="I9" s="14"/>
      <c r="AJ9" s="6"/>
    </row>
    <row r="10" spans="1:36" ht="15.75" thickBot="1" x14ac:dyDescent="0.3">
      <c r="B10" s="5"/>
      <c r="E10" s="12"/>
      <c r="AJ10" s="6"/>
    </row>
    <row r="11" spans="1:36" ht="19.5" thickTop="1" x14ac:dyDescent="0.25">
      <c r="B11" s="5"/>
      <c r="C11" s="15" t="s">
        <v>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6"/>
    </row>
    <row r="12" spans="1:36" x14ac:dyDescent="0.25">
      <c r="B12" s="5"/>
      <c r="C12" s="5"/>
      <c r="D12" s="7"/>
      <c r="AI12" s="6"/>
      <c r="AJ12" s="6"/>
    </row>
    <row r="13" spans="1:36" x14ac:dyDescent="0.25">
      <c r="B13" s="5"/>
      <c r="C13" s="5"/>
      <c r="D13" s="18" t="s">
        <v>8</v>
      </c>
      <c r="E13" s="19" t="s">
        <v>9</v>
      </c>
      <c r="F13" s="19" t="s">
        <v>10</v>
      </c>
      <c r="G13" s="19" t="s">
        <v>11</v>
      </c>
      <c r="H13" s="19" t="s">
        <v>12</v>
      </c>
      <c r="I13" s="19" t="s">
        <v>13</v>
      </c>
      <c r="J13" s="19" t="s">
        <v>14</v>
      </c>
      <c r="K13" s="19" t="s">
        <v>15</v>
      </c>
      <c r="L13" s="19" t="s">
        <v>16</v>
      </c>
      <c r="M13" s="19" t="s">
        <v>17</v>
      </c>
      <c r="N13" s="19" t="s">
        <v>18</v>
      </c>
      <c r="O13" s="19" t="s">
        <v>19</v>
      </c>
      <c r="P13" s="19" t="s">
        <v>20</v>
      </c>
      <c r="Q13" s="19" t="s">
        <v>21</v>
      </c>
      <c r="R13" s="19" t="s">
        <v>22</v>
      </c>
      <c r="S13" s="19" t="s">
        <v>23</v>
      </c>
      <c r="T13" s="19" t="s">
        <v>24</v>
      </c>
      <c r="U13" s="19" t="s">
        <v>25</v>
      </c>
      <c r="V13" s="19" t="s">
        <v>26</v>
      </c>
      <c r="W13" s="19" t="s">
        <v>27</v>
      </c>
      <c r="X13" s="19" t="s">
        <v>28</v>
      </c>
      <c r="Y13" s="19" t="s">
        <v>29</v>
      </c>
      <c r="Z13" s="19" t="s">
        <v>30</v>
      </c>
      <c r="AA13" s="19" t="s">
        <v>31</v>
      </c>
      <c r="AB13" s="19" t="s">
        <v>32</v>
      </c>
      <c r="AC13" s="19" t="s">
        <v>33</v>
      </c>
      <c r="AD13" s="19" t="s">
        <v>34</v>
      </c>
      <c r="AE13" s="19" t="s">
        <v>35</v>
      </c>
      <c r="AF13" s="19" t="s">
        <v>36</v>
      </c>
      <c r="AG13" s="19" t="s">
        <v>37</v>
      </c>
      <c r="AH13" s="19" t="s">
        <v>38</v>
      </c>
      <c r="AI13" s="6"/>
      <c r="AJ13" s="6"/>
    </row>
    <row r="14" spans="1:36" ht="15.75" thickBot="1" x14ac:dyDescent="0.3">
      <c r="B14" s="5"/>
      <c r="C14" s="5"/>
      <c r="D14" s="20" t="s">
        <v>39</v>
      </c>
      <c r="E14" s="21">
        <f>SUM(E15:E16)</f>
        <v>597161</v>
      </c>
      <c r="F14" s="21">
        <f t="shared" ref="F14:AH14" si="0">SUM(F15:F16)</f>
        <v>551526</v>
      </c>
      <c r="G14" s="21">
        <f t="shared" si="0"/>
        <v>557826.86925425543</v>
      </c>
      <c r="H14" s="21">
        <f t="shared" si="0"/>
        <v>496311</v>
      </c>
      <c r="I14" s="21">
        <f t="shared" si="0"/>
        <v>398448.16465098766</v>
      </c>
      <c r="J14" s="21">
        <f t="shared" si="0"/>
        <v>387467.72174530022</v>
      </c>
      <c r="K14" s="21">
        <f t="shared" si="0"/>
        <v>391839.26014218217</v>
      </c>
      <c r="L14" s="21">
        <f t="shared" si="0"/>
        <v>399531.93031058391</v>
      </c>
      <c r="M14" s="21">
        <f t="shared" si="0"/>
        <v>435971.37252460234</v>
      </c>
      <c r="N14" s="21">
        <f t="shared" si="0"/>
        <v>399009.61514032225</v>
      </c>
      <c r="O14" s="21">
        <f t="shared" si="0"/>
        <v>362000</v>
      </c>
      <c r="P14" s="21">
        <f t="shared" si="0"/>
        <v>341587.59581467655</v>
      </c>
      <c r="Q14" s="21">
        <f t="shared" si="0"/>
        <v>341934.55326584354</v>
      </c>
      <c r="R14" s="21">
        <f t="shared" si="0"/>
        <v>342154.10449674225</v>
      </c>
      <c r="S14" s="21">
        <f t="shared" si="0"/>
        <v>317154.10449674225</v>
      </c>
      <c r="T14" s="21">
        <f t="shared" si="0"/>
        <v>317154.10449674225</v>
      </c>
      <c r="U14" s="21">
        <f t="shared" si="0"/>
        <v>317154.10449674225</v>
      </c>
      <c r="V14" s="21">
        <f t="shared" si="0"/>
        <v>317154.10449674225</v>
      </c>
      <c r="W14" s="21">
        <f t="shared" si="0"/>
        <v>317154.10449674225</v>
      </c>
      <c r="X14" s="21">
        <f t="shared" si="0"/>
        <v>317154.10449674225</v>
      </c>
      <c r="Y14" s="21">
        <f t="shared" si="0"/>
        <v>260000</v>
      </c>
      <c r="Z14" s="21">
        <f t="shared" si="0"/>
        <v>260000</v>
      </c>
      <c r="AA14" s="21">
        <f t="shared" si="0"/>
        <v>260000</v>
      </c>
      <c r="AB14" s="21">
        <f t="shared" si="0"/>
        <v>260000</v>
      </c>
      <c r="AC14" s="21">
        <f t="shared" si="0"/>
        <v>260000</v>
      </c>
      <c r="AD14" s="21">
        <f t="shared" si="0"/>
        <v>260000</v>
      </c>
      <c r="AE14" s="21">
        <f t="shared" si="0"/>
        <v>260000</v>
      </c>
      <c r="AF14" s="21">
        <f t="shared" si="0"/>
        <v>260000</v>
      </c>
      <c r="AG14" s="21">
        <f t="shared" si="0"/>
        <v>260000</v>
      </c>
      <c r="AH14" s="21">
        <f t="shared" si="0"/>
        <v>260000</v>
      </c>
      <c r="AI14" s="6"/>
      <c r="AJ14" s="6"/>
    </row>
    <row r="15" spans="1:36" ht="15.75" thickBot="1" x14ac:dyDescent="0.3">
      <c r="B15" s="5"/>
      <c r="C15" s="5"/>
      <c r="D15" s="7" t="s">
        <v>40</v>
      </c>
      <c r="E15" s="22">
        <v>597161</v>
      </c>
      <c r="F15" s="23">
        <v>551526</v>
      </c>
      <c r="G15" s="23">
        <v>557826.86925425543</v>
      </c>
      <c r="H15" s="23">
        <v>496311</v>
      </c>
      <c r="I15" s="23">
        <v>398448.16465098766</v>
      </c>
      <c r="J15" s="23">
        <v>387467.72174530022</v>
      </c>
      <c r="K15" s="23">
        <v>391839.26014218217</v>
      </c>
      <c r="L15" s="23">
        <v>399531.93031058391</v>
      </c>
      <c r="M15" s="23">
        <v>435971.37252460234</v>
      </c>
      <c r="N15" s="23">
        <v>399009.61514032225</v>
      </c>
      <c r="O15" s="23">
        <v>362000</v>
      </c>
      <c r="P15" s="23">
        <v>341587.59581467655</v>
      </c>
      <c r="Q15" s="23">
        <v>341934.55326584354</v>
      </c>
      <c r="R15" s="23">
        <v>342154.10449674225</v>
      </c>
      <c r="S15" s="23">
        <v>317154.10449674225</v>
      </c>
      <c r="T15" s="23">
        <v>317154.10449674225</v>
      </c>
      <c r="U15" s="23">
        <v>317154.10449674225</v>
      </c>
      <c r="V15" s="23">
        <v>317154.10449674225</v>
      </c>
      <c r="W15" s="23">
        <v>317154.10449674225</v>
      </c>
      <c r="X15" s="23">
        <v>317154.10449674225</v>
      </c>
      <c r="Y15" s="24">
        <v>260000</v>
      </c>
      <c r="Z15" s="24">
        <v>260000</v>
      </c>
      <c r="AA15" s="24">
        <v>260000</v>
      </c>
      <c r="AB15" s="24">
        <v>260000</v>
      </c>
      <c r="AC15" s="24">
        <v>260000</v>
      </c>
      <c r="AD15" s="24">
        <v>260000</v>
      </c>
      <c r="AE15" s="24">
        <v>260000</v>
      </c>
      <c r="AF15" s="24">
        <v>260000</v>
      </c>
      <c r="AG15" s="24">
        <v>260000</v>
      </c>
      <c r="AH15" s="24">
        <v>260000</v>
      </c>
      <c r="AI15" s="6"/>
      <c r="AJ15" s="6"/>
    </row>
    <row r="16" spans="1:36" ht="15.75" thickBot="1" x14ac:dyDescent="0.3">
      <c r="B16" s="5"/>
      <c r="C16" s="5"/>
      <c r="D16" s="7" t="s">
        <v>41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6"/>
      <c r="AJ16" s="6"/>
    </row>
    <row r="17" spans="2:36" ht="15.75" thickBot="1" x14ac:dyDescent="0.3">
      <c r="B17" s="5"/>
      <c r="C17" s="5"/>
      <c r="D17" s="20" t="s">
        <v>42</v>
      </c>
      <c r="E17" s="21">
        <f>SUM(E18:E21)</f>
        <v>578240</v>
      </c>
      <c r="F17" s="21">
        <f t="shared" ref="F17:AH17" si="1">SUM(F18:F21)</f>
        <v>535218</v>
      </c>
      <c r="G17" s="21">
        <f t="shared" si="1"/>
        <v>522524</v>
      </c>
      <c r="H17" s="21">
        <f t="shared" si="1"/>
        <v>320158</v>
      </c>
      <c r="I17" s="21">
        <f t="shared" si="1"/>
        <v>222186</v>
      </c>
      <c r="J17" s="21">
        <f t="shared" si="1"/>
        <v>196012</v>
      </c>
      <c r="K17" s="21">
        <f t="shared" si="1"/>
        <v>196194</v>
      </c>
      <c r="L17" s="21">
        <f t="shared" si="1"/>
        <v>196941</v>
      </c>
      <c r="M17" s="21">
        <f t="shared" si="1"/>
        <v>197263</v>
      </c>
      <c r="N17" s="21">
        <f t="shared" si="1"/>
        <v>37493</v>
      </c>
      <c r="O17" s="21">
        <f t="shared" si="1"/>
        <v>27605</v>
      </c>
      <c r="P17" s="21">
        <f t="shared" si="1"/>
        <v>26400</v>
      </c>
      <c r="Q17" s="21">
        <f t="shared" si="1"/>
        <v>26400</v>
      </c>
      <c r="R17" s="21">
        <f t="shared" si="1"/>
        <v>26400</v>
      </c>
      <c r="S17" s="21">
        <f t="shared" si="1"/>
        <v>1400</v>
      </c>
      <c r="T17" s="21">
        <f t="shared" si="1"/>
        <v>1400</v>
      </c>
      <c r="U17" s="21">
        <f t="shared" si="1"/>
        <v>0</v>
      </c>
      <c r="V17" s="21">
        <f t="shared" si="1"/>
        <v>0</v>
      </c>
      <c r="W17" s="21">
        <f t="shared" si="1"/>
        <v>0</v>
      </c>
      <c r="X17" s="21">
        <f t="shared" si="1"/>
        <v>0</v>
      </c>
      <c r="Y17" s="21">
        <f t="shared" si="1"/>
        <v>0</v>
      </c>
      <c r="Z17" s="21">
        <f t="shared" si="1"/>
        <v>0</v>
      </c>
      <c r="AA17" s="21">
        <f t="shared" si="1"/>
        <v>0</v>
      </c>
      <c r="AB17" s="21">
        <f t="shared" si="1"/>
        <v>0</v>
      </c>
      <c r="AC17" s="21">
        <f t="shared" si="1"/>
        <v>0</v>
      </c>
      <c r="AD17" s="21">
        <f t="shared" si="1"/>
        <v>0</v>
      </c>
      <c r="AE17" s="21">
        <f t="shared" si="1"/>
        <v>0</v>
      </c>
      <c r="AF17" s="21">
        <f t="shared" si="1"/>
        <v>0</v>
      </c>
      <c r="AG17" s="21">
        <f t="shared" si="1"/>
        <v>0</v>
      </c>
      <c r="AH17" s="21">
        <f t="shared" si="1"/>
        <v>0</v>
      </c>
      <c r="AI17" s="6"/>
      <c r="AJ17" s="6"/>
    </row>
    <row r="18" spans="2:36" ht="15.75" thickBot="1" x14ac:dyDescent="0.3">
      <c r="B18" s="5"/>
      <c r="C18" s="5"/>
      <c r="D18" s="7" t="s">
        <v>43</v>
      </c>
      <c r="E18" s="22">
        <v>503958</v>
      </c>
      <c r="F18" s="23">
        <v>460846</v>
      </c>
      <c r="G18" s="23">
        <v>460075</v>
      </c>
      <c r="H18" s="23">
        <v>279158</v>
      </c>
      <c r="I18" s="23">
        <v>181186</v>
      </c>
      <c r="J18" s="23">
        <v>181012</v>
      </c>
      <c r="K18" s="23">
        <v>181194</v>
      </c>
      <c r="L18" s="23">
        <v>181941</v>
      </c>
      <c r="M18" s="23">
        <v>182263</v>
      </c>
      <c r="N18" s="23">
        <v>22493</v>
      </c>
      <c r="O18" s="23">
        <v>12605</v>
      </c>
      <c r="P18" s="23">
        <v>11400</v>
      </c>
      <c r="Q18" s="23">
        <v>11400</v>
      </c>
      <c r="R18" s="23">
        <v>11400</v>
      </c>
      <c r="S18" s="23">
        <v>1400</v>
      </c>
      <c r="T18" s="23">
        <v>1400</v>
      </c>
      <c r="U18" s="23">
        <v>0</v>
      </c>
      <c r="V18" s="23">
        <v>0</v>
      </c>
      <c r="W18" s="23">
        <v>0</v>
      </c>
      <c r="X18" s="23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6"/>
      <c r="AJ18" s="6"/>
    </row>
    <row r="19" spans="2:36" ht="15.75" thickBot="1" x14ac:dyDescent="0.3">
      <c r="B19" s="5"/>
      <c r="C19" s="5"/>
      <c r="D19" s="7" t="s">
        <v>44</v>
      </c>
      <c r="E19" s="22">
        <v>20000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6"/>
      <c r="AJ19" s="6"/>
    </row>
    <row r="20" spans="2:36" ht="15.75" thickBot="1" x14ac:dyDescent="0.3">
      <c r="B20" s="5"/>
      <c r="C20" s="5"/>
      <c r="D20" s="7" t="s">
        <v>45</v>
      </c>
      <c r="E20" s="22">
        <v>26000</v>
      </c>
      <c r="F20" s="23">
        <v>26000</v>
      </c>
      <c r="G20" s="23">
        <v>26000</v>
      </c>
      <c r="H20" s="23">
        <v>26000</v>
      </c>
      <c r="I20" s="23">
        <v>26000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6"/>
      <c r="AJ20" s="6"/>
    </row>
    <row r="21" spans="2:36" ht="15.75" thickBot="1" x14ac:dyDescent="0.3">
      <c r="B21" s="5"/>
      <c r="C21" s="5"/>
      <c r="D21" s="7" t="s">
        <v>46</v>
      </c>
      <c r="E21" s="22">
        <v>28282</v>
      </c>
      <c r="F21" s="23">
        <v>28372</v>
      </c>
      <c r="G21" s="23">
        <v>36449</v>
      </c>
      <c r="H21" s="23">
        <v>15000</v>
      </c>
      <c r="I21" s="23">
        <v>15000</v>
      </c>
      <c r="J21" s="23">
        <v>15000</v>
      </c>
      <c r="K21" s="23">
        <v>15000</v>
      </c>
      <c r="L21" s="23">
        <v>15000</v>
      </c>
      <c r="M21" s="23">
        <v>15000</v>
      </c>
      <c r="N21" s="23">
        <v>15000</v>
      </c>
      <c r="O21" s="23">
        <v>15000</v>
      </c>
      <c r="P21" s="23">
        <v>15000</v>
      </c>
      <c r="Q21" s="23">
        <v>15000</v>
      </c>
      <c r="R21" s="23">
        <v>15000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6"/>
      <c r="AJ21" s="6"/>
    </row>
    <row r="22" spans="2:36" ht="15.75" thickBot="1" x14ac:dyDescent="0.3">
      <c r="B22" s="5"/>
      <c r="C22" s="5"/>
      <c r="D22" s="20" t="s">
        <v>47</v>
      </c>
      <c r="E22" s="21">
        <f>SUM(E23:E24)</f>
        <v>189161724.99566251</v>
      </c>
      <c r="F22" s="21">
        <f t="shared" ref="F22:AH22" si="2">SUM(F23:F24)</f>
        <v>189161615</v>
      </c>
      <c r="G22" s="21">
        <f t="shared" si="2"/>
        <v>192741487.27780324</v>
      </c>
      <c r="H22" s="21">
        <f t="shared" si="2"/>
        <v>181153672.35194871</v>
      </c>
      <c r="I22" s="21">
        <f t="shared" si="2"/>
        <v>145433580.0976105</v>
      </c>
      <c r="J22" s="21">
        <f t="shared" si="2"/>
        <v>141425718.43703458</v>
      </c>
      <c r="K22" s="21">
        <f t="shared" si="2"/>
        <v>143021329.95189649</v>
      </c>
      <c r="L22" s="21">
        <f t="shared" si="2"/>
        <v>144301992.75058621</v>
      </c>
      <c r="M22" s="21">
        <f t="shared" si="2"/>
        <v>145115191.15156236</v>
      </c>
      <c r="N22" s="21">
        <f t="shared" si="2"/>
        <v>128454102.86461446</v>
      </c>
      <c r="O22" s="21">
        <f t="shared" si="2"/>
        <v>119720000</v>
      </c>
      <c r="P22" s="21">
        <f t="shared" si="2"/>
        <v>111932942.47235695</v>
      </c>
      <c r="Q22" s="21">
        <f t="shared" si="2"/>
        <v>112059581.94203289</v>
      </c>
      <c r="R22" s="21">
        <f t="shared" si="2"/>
        <v>112139718.14131092</v>
      </c>
      <c r="S22" s="21">
        <f t="shared" si="2"/>
        <v>112139718.14131092</v>
      </c>
      <c r="T22" s="21">
        <f t="shared" si="2"/>
        <v>112139718.14131092</v>
      </c>
      <c r="U22" s="21">
        <f t="shared" si="2"/>
        <v>112139718.14131092</v>
      </c>
      <c r="V22" s="21">
        <f t="shared" si="2"/>
        <v>112139718.14131092</v>
      </c>
      <c r="W22" s="21">
        <f t="shared" si="2"/>
        <v>112139718.14131092</v>
      </c>
      <c r="X22" s="21">
        <f t="shared" si="2"/>
        <v>112139718.14131092</v>
      </c>
      <c r="Y22" s="21">
        <f t="shared" si="2"/>
        <v>94900000</v>
      </c>
      <c r="Z22" s="21">
        <f t="shared" si="2"/>
        <v>94900000</v>
      </c>
      <c r="AA22" s="21">
        <f t="shared" si="2"/>
        <v>94900000</v>
      </c>
      <c r="AB22" s="21">
        <f t="shared" si="2"/>
        <v>94900000</v>
      </c>
      <c r="AC22" s="21">
        <f t="shared" si="2"/>
        <v>94900000</v>
      </c>
      <c r="AD22" s="21">
        <f t="shared" si="2"/>
        <v>94900000</v>
      </c>
      <c r="AE22" s="21">
        <f t="shared" si="2"/>
        <v>94900000</v>
      </c>
      <c r="AF22" s="21">
        <f t="shared" si="2"/>
        <v>94900000</v>
      </c>
      <c r="AG22" s="21">
        <f t="shared" si="2"/>
        <v>94900000</v>
      </c>
      <c r="AH22" s="21">
        <f t="shared" si="2"/>
        <v>94900000</v>
      </c>
      <c r="AI22" s="6"/>
      <c r="AJ22" s="6"/>
    </row>
    <row r="23" spans="2:36" ht="15.75" thickBot="1" x14ac:dyDescent="0.3">
      <c r="B23" s="5"/>
      <c r="C23" s="5"/>
      <c r="D23" s="7" t="s">
        <v>40</v>
      </c>
      <c r="E23" s="22">
        <v>189161724.99566251</v>
      </c>
      <c r="F23" s="23">
        <v>189161615</v>
      </c>
      <c r="G23" s="23">
        <v>192741487.27780324</v>
      </c>
      <c r="H23" s="23">
        <v>181153672.35194871</v>
      </c>
      <c r="I23" s="23">
        <v>145433580.0976105</v>
      </c>
      <c r="J23" s="23">
        <v>141425718.43703458</v>
      </c>
      <c r="K23" s="23">
        <v>143021329.95189649</v>
      </c>
      <c r="L23" s="23">
        <v>144301992.75058621</v>
      </c>
      <c r="M23" s="23">
        <v>145115191.15156236</v>
      </c>
      <c r="N23" s="23">
        <v>128454102.86461446</v>
      </c>
      <c r="O23" s="23">
        <v>119720000</v>
      </c>
      <c r="P23" s="23">
        <v>111932942.47235695</v>
      </c>
      <c r="Q23" s="23">
        <v>112059581.94203289</v>
      </c>
      <c r="R23" s="23">
        <v>112139718.14131092</v>
      </c>
      <c r="S23" s="23">
        <v>112139718.14131092</v>
      </c>
      <c r="T23" s="23">
        <v>112139718.14131092</v>
      </c>
      <c r="U23" s="23">
        <v>112139718.14131092</v>
      </c>
      <c r="V23" s="23">
        <v>112139718.14131092</v>
      </c>
      <c r="W23" s="23">
        <v>112139718.14131092</v>
      </c>
      <c r="X23" s="23">
        <v>112139718.14131092</v>
      </c>
      <c r="Y23" s="24">
        <v>94900000</v>
      </c>
      <c r="Z23" s="24">
        <v>94900000</v>
      </c>
      <c r="AA23" s="24">
        <v>94900000</v>
      </c>
      <c r="AB23" s="24">
        <v>94900000</v>
      </c>
      <c r="AC23" s="24">
        <v>94900000</v>
      </c>
      <c r="AD23" s="24">
        <v>94900000</v>
      </c>
      <c r="AE23" s="24">
        <v>94900000</v>
      </c>
      <c r="AF23" s="24">
        <v>94900000</v>
      </c>
      <c r="AG23" s="24">
        <v>94900000</v>
      </c>
      <c r="AH23" s="24">
        <v>94900000</v>
      </c>
      <c r="AI23" s="6"/>
      <c r="AJ23" s="6"/>
    </row>
    <row r="24" spans="2:36" ht="15.75" thickBot="1" x14ac:dyDescent="0.3">
      <c r="B24" s="5"/>
      <c r="C24" s="5"/>
      <c r="D24" s="7" t="s">
        <v>41</v>
      </c>
      <c r="E24" s="25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6"/>
      <c r="AJ24" s="6"/>
    </row>
    <row r="25" spans="2:36" ht="15.75" thickBot="1" x14ac:dyDescent="0.3">
      <c r="B25" s="5"/>
      <c r="C25" s="5"/>
      <c r="D25" s="7" t="s">
        <v>48</v>
      </c>
      <c r="E25" s="25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6"/>
      <c r="AJ25" s="6"/>
    </row>
    <row r="26" spans="2:36" x14ac:dyDescent="0.25">
      <c r="B26" s="5"/>
      <c r="C26" s="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6"/>
      <c r="AJ26" s="6"/>
    </row>
    <row r="27" spans="2:36" ht="15.75" thickBot="1" x14ac:dyDescent="0.3">
      <c r="B27" s="5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9"/>
      <c r="AJ27" s="6"/>
    </row>
    <row r="28" spans="2:36" ht="16.5" thickTop="1" thickBot="1" x14ac:dyDescent="0.3">
      <c r="B28" s="5"/>
      <c r="AJ28" s="6"/>
    </row>
    <row r="29" spans="2:36" ht="19.5" thickTop="1" x14ac:dyDescent="0.25">
      <c r="B29" s="5"/>
      <c r="C29" s="15" t="s">
        <v>49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6"/>
    </row>
    <row r="30" spans="2:36" x14ac:dyDescent="0.25">
      <c r="B30" s="5"/>
      <c r="C30" s="5"/>
      <c r="D30" s="7"/>
      <c r="E30">
        <v>2008</v>
      </c>
      <c r="F30">
        <v>2009</v>
      </c>
      <c r="G30">
        <v>2010</v>
      </c>
      <c r="H30">
        <v>2011</v>
      </c>
      <c r="I30">
        <v>2012</v>
      </c>
      <c r="J30">
        <v>2013</v>
      </c>
      <c r="K30">
        <v>2014</v>
      </c>
      <c r="L30">
        <v>2015</v>
      </c>
      <c r="M30">
        <v>2016</v>
      </c>
      <c r="N30">
        <v>2017</v>
      </c>
      <c r="O30">
        <v>2018</v>
      </c>
      <c r="P30">
        <v>2019</v>
      </c>
      <c r="Q30">
        <v>2020</v>
      </c>
      <c r="R30">
        <v>2021</v>
      </c>
      <c r="S30">
        <v>2022</v>
      </c>
      <c r="T30">
        <v>2023</v>
      </c>
      <c r="U30">
        <v>2024</v>
      </c>
      <c r="V30">
        <v>2025</v>
      </c>
      <c r="W30">
        <v>2026</v>
      </c>
      <c r="X30">
        <v>2027</v>
      </c>
      <c r="Y30">
        <v>2028</v>
      </c>
      <c r="AI30" s="6"/>
      <c r="AJ30" s="6"/>
    </row>
    <row r="31" spans="2:36" x14ac:dyDescent="0.25">
      <c r="B31" s="5"/>
      <c r="C31" s="5"/>
      <c r="D31" s="7"/>
      <c r="E31" s="30" t="s">
        <v>50</v>
      </c>
      <c r="F31" s="30" t="s">
        <v>51</v>
      </c>
      <c r="G31" s="30" t="s">
        <v>52</v>
      </c>
      <c r="AI31" s="6"/>
      <c r="AJ31" s="6"/>
    </row>
    <row r="32" spans="2:36" ht="15.75" thickBot="1" x14ac:dyDescent="0.3">
      <c r="B32" s="5"/>
      <c r="C32" s="5"/>
      <c r="D32" s="18" t="s">
        <v>8</v>
      </c>
      <c r="E32" s="19" t="s">
        <v>9</v>
      </c>
      <c r="F32" s="19" t="s">
        <v>10</v>
      </c>
      <c r="G32" s="19" t="s">
        <v>11</v>
      </c>
      <c r="H32" s="19" t="s">
        <v>12</v>
      </c>
      <c r="I32" s="19" t="s">
        <v>13</v>
      </c>
      <c r="J32" s="19" t="s">
        <v>14</v>
      </c>
      <c r="K32" s="19" t="s">
        <v>15</v>
      </c>
      <c r="L32" s="19" t="s">
        <v>16</v>
      </c>
      <c r="M32" s="19" t="s">
        <v>17</v>
      </c>
      <c r="N32" s="19" t="s">
        <v>18</v>
      </c>
      <c r="O32" s="19" t="s">
        <v>19</v>
      </c>
      <c r="P32" s="19" t="s">
        <v>20</v>
      </c>
      <c r="Q32" s="19" t="s">
        <v>21</v>
      </c>
      <c r="R32" s="19" t="s">
        <v>22</v>
      </c>
      <c r="S32" s="19" t="s">
        <v>23</v>
      </c>
      <c r="T32" s="19" t="s">
        <v>24</v>
      </c>
      <c r="U32" s="19" t="s">
        <v>25</v>
      </c>
      <c r="V32" s="19" t="s">
        <v>26</v>
      </c>
      <c r="W32" s="19" t="s">
        <v>27</v>
      </c>
      <c r="X32" s="19" t="s">
        <v>28</v>
      </c>
      <c r="Y32" s="19" t="s">
        <v>29</v>
      </c>
      <c r="Z32" s="19" t="s">
        <v>30</v>
      </c>
      <c r="AA32" s="19" t="s">
        <v>31</v>
      </c>
      <c r="AB32" s="19" t="s">
        <v>32</v>
      </c>
      <c r="AC32" s="19" t="s">
        <v>33</v>
      </c>
      <c r="AD32" s="19" t="s">
        <v>34</v>
      </c>
      <c r="AE32" s="19" t="s">
        <v>35</v>
      </c>
      <c r="AF32" s="19" t="s">
        <v>36</v>
      </c>
      <c r="AG32" s="19" t="s">
        <v>37</v>
      </c>
      <c r="AH32" s="19" t="s">
        <v>38</v>
      </c>
      <c r="AI32" s="6"/>
      <c r="AJ32" s="6"/>
    </row>
    <row r="33" spans="2:36" ht="15.75" thickBot="1" x14ac:dyDescent="0.3">
      <c r="B33" s="5"/>
      <c r="C33" s="5"/>
      <c r="D33" s="7" t="s">
        <v>53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4"/>
      <c r="Z33" s="24"/>
      <c r="AA33" s="24"/>
      <c r="AB33" s="24"/>
      <c r="AC33" s="24"/>
      <c r="AD33" s="31"/>
      <c r="AE33" s="31"/>
      <c r="AF33" s="31"/>
      <c r="AG33" s="31"/>
      <c r="AH33" s="31"/>
      <c r="AI33" s="6"/>
      <c r="AJ33" s="6"/>
    </row>
    <row r="34" spans="2:36" ht="15.75" thickBot="1" x14ac:dyDescent="0.3">
      <c r="B34" s="5"/>
      <c r="C34" s="5"/>
      <c r="D34" s="7" t="s">
        <v>54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6"/>
      <c r="Z34" s="25"/>
      <c r="AA34" s="25"/>
      <c r="AB34" s="31"/>
      <c r="AC34" s="31"/>
      <c r="AD34" s="31"/>
      <c r="AE34" s="31"/>
      <c r="AF34" s="31"/>
      <c r="AG34" s="31"/>
      <c r="AH34" s="31"/>
      <c r="AI34" s="6"/>
      <c r="AJ34" s="6"/>
    </row>
    <row r="35" spans="2:36" ht="15.75" thickBot="1" x14ac:dyDescent="0.3">
      <c r="B35" s="5"/>
      <c r="C35" s="5"/>
      <c r="D35" s="7" t="s">
        <v>55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4"/>
      <c r="Z35" s="24"/>
      <c r="AA35" s="24"/>
      <c r="AB35" s="24"/>
      <c r="AC35" s="24"/>
      <c r="AD35" s="31"/>
      <c r="AE35" s="31"/>
      <c r="AF35" s="31"/>
      <c r="AG35" s="31"/>
      <c r="AH35" s="31"/>
      <c r="AI35" s="6"/>
      <c r="AJ35" s="6"/>
    </row>
    <row r="36" spans="2:36" ht="15.75" thickBot="1" x14ac:dyDescent="0.3">
      <c r="B36" s="5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  <c r="AJ36" s="6"/>
    </row>
    <row r="37" spans="2:36" ht="16.5" thickTop="1" thickBot="1" x14ac:dyDescent="0.3">
      <c r="B37" s="5"/>
      <c r="AJ37" s="6"/>
    </row>
    <row r="38" spans="2:36" ht="19.5" thickTop="1" x14ac:dyDescent="0.25">
      <c r="B38" s="5"/>
      <c r="C38" s="15" t="s">
        <v>56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6"/>
    </row>
    <row r="39" spans="2:36" x14ac:dyDescent="0.25">
      <c r="B39" s="5"/>
      <c r="C39" s="5"/>
      <c r="D39" s="7"/>
      <c r="AI39" s="6"/>
      <c r="AJ39" s="6"/>
    </row>
    <row r="40" spans="2:36" x14ac:dyDescent="0.25">
      <c r="B40" s="5"/>
      <c r="C40" s="5" t="s">
        <v>57</v>
      </c>
      <c r="D40" s="36" t="s">
        <v>83</v>
      </c>
      <c r="E40" s="19" t="s">
        <v>9</v>
      </c>
      <c r="F40" s="19" t="s">
        <v>10</v>
      </c>
      <c r="G40" s="19" t="s">
        <v>11</v>
      </c>
      <c r="H40" s="19" t="s">
        <v>12</v>
      </c>
      <c r="I40" s="19" t="s">
        <v>13</v>
      </c>
      <c r="J40" s="19" t="s">
        <v>14</v>
      </c>
      <c r="K40" s="19" t="s">
        <v>15</v>
      </c>
      <c r="L40" s="19" t="s">
        <v>16</v>
      </c>
      <c r="M40" s="19" t="s">
        <v>17</v>
      </c>
      <c r="N40" s="19" t="s">
        <v>18</v>
      </c>
      <c r="O40" s="19" t="s">
        <v>19</v>
      </c>
      <c r="P40" s="19" t="s">
        <v>20</v>
      </c>
      <c r="Q40" s="19" t="s">
        <v>21</v>
      </c>
      <c r="R40" s="19" t="s">
        <v>22</v>
      </c>
      <c r="S40" s="19" t="s">
        <v>23</v>
      </c>
      <c r="T40" s="19" t="s">
        <v>24</v>
      </c>
      <c r="U40" s="19" t="s">
        <v>25</v>
      </c>
      <c r="V40" s="19" t="s">
        <v>26</v>
      </c>
      <c r="W40" s="19" t="s">
        <v>27</v>
      </c>
      <c r="X40" s="19" t="s">
        <v>28</v>
      </c>
      <c r="Y40" s="19" t="s">
        <v>29</v>
      </c>
      <c r="Z40" s="19" t="s">
        <v>30</v>
      </c>
      <c r="AA40" s="19" t="s">
        <v>31</v>
      </c>
      <c r="AB40" s="19" t="s">
        <v>32</v>
      </c>
      <c r="AC40" s="19" t="s">
        <v>33</v>
      </c>
      <c r="AD40" s="19" t="s">
        <v>34</v>
      </c>
      <c r="AE40" s="19" t="s">
        <v>35</v>
      </c>
      <c r="AF40" s="19" t="s">
        <v>36</v>
      </c>
      <c r="AG40" s="19" t="s">
        <v>37</v>
      </c>
      <c r="AH40" s="19" t="s">
        <v>38</v>
      </c>
      <c r="AI40" s="6"/>
      <c r="AJ40" s="6"/>
    </row>
    <row r="41" spans="2:36" x14ac:dyDescent="0.25">
      <c r="B41" s="5"/>
      <c r="C41" s="5"/>
      <c r="D41" s="7" t="s">
        <v>58</v>
      </c>
      <c r="E41" s="21">
        <f>SUM(E42:E43)</f>
        <v>0</v>
      </c>
      <c r="F41" s="21">
        <f t="shared" ref="F41:AH41" si="3">SUM(F42:F43)</f>
        <v>0</v>
      </c>
      <c r="G41" s="21">
        <f t="shared" si="3"/>
        <v>0</v>
      </c>
      <c r="H41" s="21">
        <f t="shared" si="3"/>
        <v>0</v>
      </c>
      <c r="I41" s="21">
        <f t="shared" si="3"/>
        <v>0</v>
      </c>
      <c r="J41" s="21">
        <f t="shared" si="3"/>
        <v>7813.0072790018748</v>
      </c>
      <c r="K41" s="21">
        <f t="shared" si="3"/>
        <v>7816.3514932822045</v>
      </c>
      <c r="L41" s="21">
        <f t="shared" si="3"/>
        <v>7819.7482117267346</v>
      </c>
      <c r="M41" s="21">
        <f t="shared" si="3"/>
        <v>7823.1982586508448</v>
      </c>
      <c r="N41" s="21">
        <f t="shared" si="3"/>
        <v>7826.7024713116625</v>
      </c>
      <c r="O41" s="21">
        <f t="shared" si="3"/>
        <v>7982.2617001112558</v>
      </c>
      <c r="P41" s="21">
        <f t="shared" si="3"/>
        <v>8140.9168088030037</v>
      </c>
      <c r="Q41" s="21">
        <f t="shared" si="3"/>
        <v>8302.7294747012111</v>
      </c>
      <c r="R41" s="21">
        <f t="shared" si="3"/>
        <v>8467.7626048940201</v>
      </c>
      <c r="S41" s="21">
        <f t="shared" si="3"/>
        <v>8636.080360779657</v>
      </c>
      <c r="T41" s="21">
        <f t="shared" si="3"/>
        <v>8807.7481830924717</v>
      </c>
      <c r="U41" s="21">
        <f t="shared" si="3"/>
        <v>8982.8328174285725</v>
      </c>
      <c r="V41" s="21">
        <f t="shared" si="3"/>
        <v>9161.4023402809798</v>
      </c>
      <c r="W41" s="21">
        <f t="shared" si="3"/>
        <v>9343.5261855945464</v>
      </c>
      <c r="X41" s="21">
        <f t="shared" si="3"/>
        <v>9529.2751718509571</v>
      </c>
      <c r="Y41" s="21">
        <f t="shared" si="3"/>
        <v>0</v>
      </c>
      <c r="Z41" s="21">
        <f t="shared" si="3"/>
        <v>0</v>
      </c>
      <c r="AA41" s="21">
        <f t="shared" si="3"/>
        <v>0</v>
      </c>
      <c r="AB41" s="21">
        <f t="shared" si="3"/>
        <v>0</v>
      </c>
      <c r="AC41" s="21">
        <f t="shared" si="3"/>
        <v>0</v>
      </c>
      <c r="AD41" s="21">
        <f t="shared" si="3"/>
        <v>0</v>
      </c>
      <c r="AE41" s="21">
        <f t="shared" si="3"/>
        <v>0</v>
      </c>
      <c r="AF41" s="21">
        <f t="shared" si="3"/>
        <v>0</v>
      </c>
      <c r="AG41" s="21">
        <f t="shared" si="3"/>
        <v>0</v>
      </c>
      <c r="AH41" s="21">
        <f t="shared" si="3"/>
        <v>0</v>
      </c>
      <c r="AI41" s="6"/>
      <c r="AJ41" s="6"/>
    </row>
    <row r="42" spans="2:36" x14ac:dyDescent="0.25">
      <c r="B42" s="5"/>
      <c r="C42" s="5"/>
      <c r="D42" s="7" t="s">
        <v>40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5">
        <v>7813.0072790018748</v>
      </c>
      <c r="K42" s="35">
        <v>7816.3514932822045</v>
      </c>
      <c r="L42" s="35">
        <v>7819.7482117267346</v>
      </c>
      <c r="M42" s="35">
        <v>7823.1982586508448</v>
      </c>
      <c r="N42" s="35">
        <v>7826.7024713116625</v>
      </c>
      <c r="O42" s="35">
        <v>7982.2617001112558</v>
      </c>
      <c r="P42" s="35">
        <v>8140.9168088030037</v>
      </c>
      <c r="Q42" s="35">
        <v>8302.7294747012111</v>
      </c>
      <c r="R42" s="35">
        <v>8467.7626048940201</v>
      </c>
      <c r="S42" s="35">
        <v>8636.080360779657</v>
      </c>
      <c r="T42" s="35">
        <v>8807.7481830924717</v>
      </c>
      <c r="U42" s="35">
        <v>8982.8328174285725</v>
      </c>
      <c r="V42" s="35">
        <v>9161.4023402809798</v>
      </c>
      <c r="W42" s="35">
        <v>9343.5261855945464</v>
      </c>
      <c r="X42" s="35">
        <v>9529.2751718509571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5">
        <v>0</v>
      </c>
      <c r="AI42" s="6"/>
      <c r="AJ42" s="6"/>
    </row>
    <row r="43" spans="2:36" x14ac:dyDescent="0.25">
      <c r="B43" s="5"/>
      <c r="C43" s="5"/>
      <c r="D43" s="7" t="s">
        <v>41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6"/>
      <c r="AJ43" s="6"/>
    </row>
    <row r="44" spans="2:36" x14ac:dyDescent="0.25">
      <c r="B44" s="5"/>
      <c r="C44" s="5"/>
      <c r="D44" s="33" t="s">
        <v>59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6"/>
      <c r="AJ44" s="6"/>
    </row>
    <row r="45" spans="2:36" x14ac:dyDescent="0.25">
      <c r="B45" s="5"/>
      <c r="C45" s="5" t="s">
        <v>60</v>
      </c>
      <c r="D45" s="32" t="s">
        <v>61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6"/>
      <c r="AJ45" s="6"/>
    </row>
    <row r="46" spans="2:36" x14ac:dyDescent="0.25">
      <c r="B46" s="5"/>
      <c r="C46" s="5"/>
      <c r="D46" s="7" t="s">
        <v>58</v>
      </c>
      <c r="E46" s="21">
        <f>SUM(E47:E48)</f>
        <v>0</v>
      </c>
      <c r="F46" s="21">
        <f t="shared" ref="F46:AH46" si="4">SUM(F47:F48)</f>
        <v>0</v>
      </c>
      <c r="G46" s="21">
        <f t="shared" si="4"/>
        <v>0</v>
      </c>
      <c r="H46" s="21">
        <f t="shared" si="4"/>
        <v>0</v>
      </c>
      <c r="I46" s="21">
        <f t="shared" si="4"/>
        <v>0</v>
      </c>
      <c r="J46" s="21">
        <f t="shared" si="4"/>
        <v>0</v>
      </c>
      <c r="K46" s="21">
        <f t="shared" si="4"/>
        <v>0</v>
      </c>
      <c r="L46" s="21">
        <f t="shared" si="4"/>
        <v>0</v>
      </c>
      <c r="M46" s="21">
        <f t="shared" si="4"/>
        <v>0</v>
      </c>
      <c r="N46" s="21">
        <f t="shared" si="4"/>
        <v>0</v>
      </c>
      <c r="O46" s="21">
        <f t="shared" si="4"/>
        <v>0</v>
      </c>
      <c r="P46" s="21">
        <f t="shared" si="4"/>
        <v>0</v>
      </c>
      <c r="Q46" s="21">
        <f t="shared" si="4"/>
        <v>0</v>
      </c>
      <c r="R46" s="21">
        <f t="shared" si="4"/>
        <v>0</v>
      </c>
      <c r="S46" s="21">
        <f t="shared" si="4"/>
        <v>0</v>
      </c>
      <c r="T46" s="21">
        <f t="shared" si="4"/>
        <v>0</v>
      </c>
      <c r="U46" s="21">
        <f t="shared" si="4"/>
        <v>0</v>
      </c>
      <c r="V46" s="21">
        <f t="shared" si="4"/>
        <v>0</v>
      </c>
      <c r="W46" s="21">
        <f t="shared" si="4"/>
        <v>0</v>
      </c>
      <c r="X46" s="21">
        <f t="shared" si="4"/>
        <v>0</v>
      </c>
      <c r="Y46" s="21">
        <f t="shared" si="4"/>
        <v>0</v>
      </c>
      <c r="Z46" s="21">
        <f t="shared" si="4"/>
        <v>0</v>
      </c>
      <c r="AA46" s="21">
        <f t="shared" si="4"/>
        <v>0</v>
      </c>
      <c r="AB46" s="21">
        <f t="shared" si="4"/>
        <v>0</v>
      </c>
      <c r="AC46" s="21">
        <f t="shared" si="4"/>
        <v>0</v>
      </c>
      <c r="AD46" s="21">
        <f t="shared" si="4"/>
        <v>0</v>
      </c>
      <c r="AE46" s="21">
        <f t="shared" si="4"/>
        <v>0</v>
      </c>
      <c r="AF46" s="21">
        <f t="shared" si="4"/>
        <v>0</v>
      </c>
      <c r="AG46" s="21">
        <f t="shared" si="4"/>
        <v>0</v>
      </c>
      <c r="AH46" s="21">
        <f t="shared" si="4"/>
        <v>0</v>
      </c>
      <c r="AI46" s="6"/>
      <c r="AJ46" s="6"/>
    </row>
    <row r="47" spans="2:36" x14ac:dyDescent="0.25">
      <c r="B47" s="5"/>
      <c r="C47" s="5"/>
      <c r="D47" s="7" t="s">
        <v>40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6"/>
      <c r="AJ47" s="6"/>
    </row>
    <row r="48" spans="2:36" x14ac:dyDescent="0.25">
      <c r="B48" s="5"/>
      <c r="C48" s="5"/>
      <c r="D48" s="7" t="s">
        <v>41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6"/>
      <c r="AJ48" s="6"/>
    </row>
    <row r="49" spans="2:36" x14ac:dyDescent="0.25">
      <c r="B49" s="5"/>
      <c r="C49" s="5"/>
      <c r="D49" s="33" t="s">
        <v>59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6"/>
      <c r="AJ49" s="6"/>
    </row>
    <row r="50" spans="2:36" x14ac:dyDescent="0.25">
      <c r="B50" s="5"/>
      <c r="C50" s="5" t="s">
        <v>62</v>
      </c>
      <c r="D50" s="32" t="s">
        <v>63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6"/>
      <c r="AJ50" s="6"/>
    </row>
    <row r="51" spans="2:36" x14ac:dyDescent="0.25">
      <c r="B51" s="5"/>
      <c r="C51" s="5"/>
      <c r="D51" s="7" t="s">
        <v>58</v>
      </c>
      <c r="E51" s="21">
        <f>SUM(E52:E53)</f>
        <v>0</v>
      </c>
      <c r="F51" s="21">
        <f t="shared" ref="F51:AH51" si="5">SUM(F52:F53)</f>
        <v>0</v>
      </c>
      <c r="G51" s="21">
        <f t="shared" si="5"/>
        <v>0</v>
      </c>
      <c r="H51" s="21">
        <f t="shared" si="5"/>
        <v>0</v>
      </c>
      <c r="I51" s="21">
        <f t="shared" si="5"/>
        <v>0</v>
      </c>
      <c r="J51" s="21">
        <f t="shared" si="5"/>
        <v>0</v>
      </c>
      <c r="K51" s="21">
        <f t="shared" si="5"/>
        <v>0</v>
      </c>
      <c r="L51" s="21">
        <f t="shared" si="5"/>
        <v>0</v>
      </c>
      <c r="M51" s="21">
        <f t="shared" si="5"/>
        <v>0</v>
      </c>
      <c r="N51" s="21">
        <f t="shared" si="5"/>
        <v>0</v>
      </c>
      <c r="O51" s="21">
        <f t="shared" si="5"/>
        <v>0</v>
      </c>
      <c r="P51" s="21">
        <f t="shared" si="5"/>
        <v>0</v>
      </c>
      <c r="Q51" s="21">
        <f t="shared" si="5"/>
        <v>0</v>
      </c>
      <c r="R51" s="21">
        <f t="shared" si="5"/>
        <v>0</v>
      </c>
      <c r="S51" s="21">
        <f t="shared" si="5"/>
        <v>0</v>
      </c>
      <c r="T51" s="21">
        <f t="shared" si="5"/>
        <v>0</v>
      </c>
      <c r="U51" s="21">
        <f t="shared" si="5"/>
        <v>0</v>
      </c>
      <c r="V51" s="21">
        <f t="shared" si="5"/>
        <v>0</v>
      </c>
      <c r="W51" s="21">
        <f t="shared" si="5"/>
        <v>0</v>
      </c>
      <c r="X51" s="21">
        <f t="shared" si="5"/>
        <v>0</v>
      </c>
      <c r="Y51" s="21">
        <f t="shared" si="5"/>
        <v>0</v>
      </c>
      <c r="Z51" s="21">
        <f t="shared" si="5"/>
        <v>0</v>
      </c>
      <c r="AA51" s="21">
        <f t="shared" si="5"/>
        <v>0</v>
      </c>
      <c r="AB51" s="21">
        <f t="shared" si="5"/>
        <v>0</v>
      </c>
      <c r="AC51" s="21">
        <f t="shared" si="5"/>
        <v>0</v>
      </c>
      <c r="AD51" s="21">
        <f t="shared" si="5"/>
        <v>0</v>
      </c>
      <c r="AE51" s="21">
        <f t="shared" si="5"/>
        <v>0</v>
      </c>
      <c r="AF51" s="21">
        <f t="shared" si="5"/>
        <v>0</v>
      </c>
      <c r="AG51" s="21">
        <f t="shared" si="5"/>
        <v>0</v>
      </c>
      <c r="AH51" s="21">
        <f t="shared" si="5"/>
        <v>0</v>
      </c>
      <c r="AI51" s="6"/>
      <c r="AJ51" s="6"/>
    </row>
    <row r="52" spans="2:36" x14ac:dyDescent="0.25">
      <c r="B52" s="5"/>
      <c r="C52" s="5"/>
      <c r="D52" s="7" t="s">
        <v>40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6"/>
      <c r="AJ52" s="6"/>
    </row>
    <row r="53" spans="2:36" x14ac:dyDescent="0.25">
      <c r="B53" s="5"/>
      <c r="C53" s="5"/>
      <c r="D53" s="7" t="s">
        <v>41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6"/>
      <c r="AJ53" s="6"/>
    </row>
    <row r="54" spans="2:36" x14ac:dyDescent="0.25">
      <c r="B54" s="5"/>
      <c r="C54" s="5"/>
      <c r="D54" s="33" t="s">
        <v>59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6"/>
      <c r="AJ54" s="6"/>
    </row>
    <row r="55" spans="2:36" x14ac:dyDescent="0.25">
      <c r="B55" s="5"/>
      <c r="C55" s="5" t="s">
        <v>64</v>
      </c>
      <c r="D55" s="32" t="s">
        <v>65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6"/>
      <c r="AJ55" s="6"/>
    </row>
    <row r="56" spans="2:36" x14ac:dyDescent="0.25">
      <c r="B56" s="5"/>
      <c r="C56" s="5"/>
      <c r="D56" s="7" t="s">
        <v>58</v>
      </c>
      <c r="E56" s="21">
        <f>SUM(E57:E58)</f>
        <v>0</v>
      </c>
      <c r="F56" s="21">
        <f t="shared" ref="F56:AH56" si="6">SUM(F57:F58)</f>
        <v>0</v>
      </c>
      <c r="G56" s="21">
        <f t="shared" si="6"/>
        <v>0</v>
      </c>
      <c r="H56" s="21">
        <f t="shared" si="6"/>
        <v>0</v>
      </c>
      <c r="I56" s="21">
        <f t="shared" si="6"/>
        <v>0</v>
      </c>
      <c r="J56" s="21">
        <f t="shared" si="6"/>
        <v>0</v>
      </c>
      <c r="K56" s="21">
        <f t="shared" si="6"/>
        <v>0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0</v>
      </c>
      <c r="S56" s="21">
        <f t="shared" si="6"/>
        <v>0</v>
      </c>
      <c r="T56" s="21">
        <f t="shared" si="6"/>
        <v>0</v>
      </c>
      <c r="U56" s="21">
        <f t="shared" si="6"/>
        <v>0</v>
      </c>
      <c r="V56" s="21">
        <f t="shared" si="6"/>
        <v>0</v>
      </c>
      <c r="W56" s="21">
        <f t="shared" si="6"/>
        <v>0</v>
      </c>
      <c r="X56" s="21">
        <f t="shared" si="6"/>
        <v>0</v>
      </c>
      <c r="Y56" s="21">
        <f t="shared" si="6"/>
        <v>0</v>
      </c>
      <c r="Z56" s="21">
        <f t="shared" si="6"/>
        <v>0</v>
      </c>
      <c r="AA56" s="21">
        <f t="shared" si="6"/>
        <v>0</v>
      </c>
      <c r="AB56" s="21">
        <f t="shared" si="6"/>
        <v>0</v>
      </c>
      <c r="AC56" s="21">
        <f t="shared" si="6"/>
        <v>0</v>
      </c>
      <c r="AD56" s="21">
        <f t="shared" si="6"/>
        <v>0</v>
      </c>
      <c r="AE56" s="21">
        <f t="shared" si="6"/>
        <v>0</v>
      </c>
      <c r="AF56" s="21">
        <f t="shared" si="6"/>
        <v>0</v>
      </c>
      <c r="AG56" s="21">
        <f t="shared" si="6"/>
        <v>0</v>
      </c>
      <c r="AH56" s="21">
        <f t="shared" si="6"/>
        <v>0</v>
      </c>
      <c r="AI56" s="6"/>
      <c r="AJ56" s="6"/>
    </row>
    <row r="57" spans="2:36" x14ac:dyDescent="0.25">
      <c r="B57" s="5"/>
      <c r="C57" s="5"/>
      <c r="D57" s="7" t="s">
        <v>40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6"/>
      <c r="AJ57" s="6"/>
    </row>
    <row r="58" spans="2:36" x14ac:dyDescent="0.25">
      <c r="B58" s="5"/>
      <c r="C58" s="5"/>
      <c r="D58" s="7" t="s">
        <v>41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6"/>
      <c r="AJ58" s="6"/>
    </row>
    <row r="59" spans="2:36" x14ac:dyDescent="0.25">
      <c r="B59" s="5"/>
      <c r="C59" s="5"/>
      <c r="D59" s="33" t="s">
        <v>59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6"/>
      <c r="AJ59" s="6"/>
    </row>
    <row r="60" spans="2:36" x14ac:dyDescent="0.25">
      <c r="B60" s="5"/>
      <c r="C60" s="5" t="s">
        <v>66</v>
      </c>
      <c r="D60" s="32" t="s">
        <v>67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6"/>
      <c r="AJ60" s="6"/>
    </row>
    <row r="61" spans="2:36" x14ac:dyDescent="0.25">
      <c r="B61" s="5"/>
      <c r="C61" s="5"/>
      <c r="D61" s="7" t="s">
        <v>58</v>
      </c>
      <c r="E61" s="21">
        <f>SUM(E62:E63)</f>
        <v>0</v>
      </c>
      <c r="F61" s="21">
        <f t="shared" ref="F61:AH61" si="7">SUM(F62:F63)</f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  <c r="S61" s="21">
        <f t="shared" si="7"/>
        <v>0</v>
      </c>
      <c r="T61" s="21">
        <f t="shared" si="7"/>
        <v>0</v>
      </c>
      <c r="U61" s="21">
        <f t="shared" si="7"/>
        <v>0</v>
      </c>
      <c r="V61" s="21">
        <f t="shared" si="7"/>
        <v>0</v>
      </c>
      <c r="W61" s="21">
        <f t="shared" si="7"/>
        <v>0</v>
      </c>
      <c r="X61" s="21">
        <f t="shared" si="7"/>
        <v>0</v>
      </c>
      <c r="Y61" s="21">
        <f t="shared" si="7"/>
        <v>0</v>
      </c>
      <c r="Z61" s="21">
        <f t="shared" si="7"/>
        <v>0</v>
      </c>
      <c r="AA61" s="21">
        <f t="shared" si="7"/>
        <v>0</v>
      </c>
      <c r="AB61" s="21">
        <f t="shared" si="7"/>
        <v>0</v>
      </c>
      <c r="AC61" s="21">
        <f t="shared" si="7"/>
        <v>0</v>
      </c>
      <c r="AD61" s="21">
        <f t="shared" si="7"/>
        <v>0</v>
      </c>
      <c r="AE61" s="21">
        <f t="shared" si="7"/>
        <v>0</v>
      </c>
      <c r="AF61" s="21">
        <f t="shared" si="7"/>
        <v>0</v>
      </c>
      <c r="AG61" s="21">
        <f t="shared" si="7"/>
        <v>0</v>
      </c>
      <c r="AH61" s="21">
        <f t="shared" si="7"/>
        <v>0</v>
      </c>
      <c r="AI61" s="6"/>
      <c r="AJ61" s="6"/>
    </row>
    <row r="62" spans="2:36" x14ac:dyDescent="0.25">
      <c r="B62" s="5"/>
      <c r="C62" s="5"/>
      <c r="D62" s="7" t="s">
        <v>40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6"/>
      <c r="AJ62" s="6"/>
    </row>
    <row r="63" spans="2:36" x14ac:dyDescent="0.25">
      <c r="B63" s="5"/>
      <c r="C63" s="5"/>
      <c r="D63" s="7" t="s">
        <v>41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6"/>
      <c r="AJ63" s="6"/>
    </row>
    <row r="64" spans="2:36" x14ac:dyDescent="0.25">
      <c r="B64" s="5"/>
      <c r="C64" s="5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6"/>
      <c r="AJ64" s="6"/>
    </row>
    <row r="65" spans="2:36" ht="15.75" thickBot="1" x14ac:dyDescent="0.3">
      <c r="B65" s="5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9"/>
      <c r="AJ65" s="6"/>
    </row>
    <row r="66" spans="2:36" ht="16.5" thickTop="1" thickBot="1" x14ac:dyDescent="0.3">
      <c r="B66" s="5"/>
      <c r="AJ66" s="6"/>
    </row>
    <row r="67" spans="2:36" ht="19.5" thickTop="1" x14ac:dyDescent="0.25">
      <c r="B67" s="5"/>
      <c r="C67" s="15" t="s">
        <v>68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6"/>
    </row>
    <row r="68" spans="2:36" x14ac:dyDescent="0.25">
      <c r="B68" s="5"/>
      <c r="C68" s="5"/>
      <c r="D68" s="7"/>
      <c r="AI68" s="6"/>
      <c r="AJ68" s="6"/>
    </row>
    <row r="69" spans="2:36" x14ac:dyDescent="0.25">
      <c r="B69" s="5"/>
      <c r="C69" s="5" t="s">
        <v>57</v>
      </c>
      <c r="D69" s="37" t="s">
        <v>83</v>
      </c>
      <c r="E69" s="19" t="s">
        <v>9</v>
      </c>
      <c r="F69" s="19" t="s">
        <v>10</v>
      </c>
      <c r="G69" s="19" t="s">
        <v>11</v>
      </c>
      <c r="H69" s="19" t="s">
        <v>12</v>
      </c>
      <c r="I69" s="19" t="s">
        <v>13</v>
      </c>
      <c r="J69" s="19" t="s">
        <v>14</v>
      </c>
      <c r="K69" s="19" t="s">
        <v>15</v>
      </c>
      <c r="L69" s="19" t="s">
        <v>16</v>
      </c>
      <c r="M69" s="19" t="s">
        <v>17</v>
      </c>
      <c r="N69" s="19" t="s">
        <v>18</v>
      </c>
      <c r="O69" s="19" t="s">
        <v>19</v>
      </c>
      <c r="P69" s="19" t="s">
        <v>20</v>
      </c>
      <c r="Q69" s="19" t="s">
        <v>21</v>
      </c>
      <c r="R69" s="19" t="s">
        <v>22</v>
      </c>
      <c r="S69" s="19" t="s">
        <v>23</v>
      </c>
      <c r="T69" s="19" t="s">
        <v>24</v>
      </c>
      <c r="U69" s="19" t="s">
        <v>25</v>
      </c>
      <c r="V69" s="19" t="s">
        <v>26</v>
      </c>
      <c r="W69" s="19" t="s">
        <v>27</v>
      </c>
      <c r="X69" s="19" t="s">
        <v>28</v>
      </c>
      <c r="Y69" s="19" t="s">
        <v>29</v>
      </c>
      <c r="Z69" s="19" t="s">
        <v>30</v>
      </c>
      <c r="AA69" s="19" t="s">
        <v>31</v>
      </c>
      <c r="AB69" s="19" t="s">
        <v>32</v>
      </c>
      <c r="AC69" s="19" t="s">
        <v>33</v>
      </c>
      <c r="AD69" s="19" t="s">
        <v>34</v>
      </c>
      <c r="AE69" s="19" t="s">
        <v>35</v>
      </c>
      <c r="AF69" s="19" t="s">
        <v>36</v>
      </c>
      <c r="AG69" s="19" t="s">
        <v>37</v>
      </c>
      <c r="AH69" s="19" t="s">
        <v>38</v>
      </c>
      <c r="AI69" s="6"/>
      <c r="AJ69" s="6"/>
    </row>
    <row r="70" spans="2:36" x14ac:dyDescent="0.25">
      <c r="B70" s="5"/>
      <c r="C70" s="5"/>
      <c r="D70" s="7" t="s">
        <v>69</v>
      </c>
      <c r="E70" s="21">
        <f>SUM(E71:E72)</f>
        <v>0</v>
      </c>
      <c r="F70" s="21">
        <f t="shared" ref="F70:AH70" si="8">SUM(F71:F72)</f>
        <v>0</v>
      </c>
      <c r="G70" s="21">
        <f t="shared" si="8"/>
        <v>0</v>
      </c>
      <c r="H70" s="21">
        <f t="shared" si="8"/>
        <v>0</v>
      </c>
      <c r="I70" s="21">
        <f t="shared" si="8"/>
        <v>0</v>
      </c>
      <c r="J70" s="21">
        <f t="shared" si="8"/>
        <v>2851747.6568356846</v>
      </c>
      <c r="K70" s="21">
        <f t="shared" si="8"/>
        <v>2852968.2950480045</v>
      </c>
      <c r="L70" s="21">
        <f t="shared" si="8"/>
        <v>2854208.0972802583</v>
      </c>
      <c r="M70" s="21">
        <f t="shared" si="8"/>
        <v>2855467.3644075585</v>
      </c>
      <c r="N70" s="21">
        <f t="shared" si="8"/>
        <v>2856746.4020287567</v>
      </c>
      <c r="O70" s="21">
        <f t="shared" si="8"/>
        <v>2913525.5205406086</v>
      </c>
      <c r="P70" s="21">
        <f t="shared" si="8"/>
        <v>2971434.6352130962</v>
      </c>
      <c r="Q70" s="21">
        <f t="shared" si="8"/>
        <v>3030496.2582659419</v>
      </c>
      <c r="R70" s="21">
        <f t="shared" si="8"/>
        <v>3090733.3507863171</v>
      </c>
      <c r="S70" s="21">
        <f t="shared" si="8"/>
        <v>3152169.331684575</v>
      </c>
      <c r="T70" s="21">
        <f t="shared" si="8"/>
        <v>3214828.086828752</v>
      </c>
      <c r="U70" s="21">
        <f t="shared" si="8"/>
        <v>3278733.9783614292</v>
      </c>
      <c r="V70" s="21">
        <f t="shared" si="8"/>
        <v>3343911.8542025578</v>
      </c>
      <c r="W70" s="21">
        <f t="shared" si="8"/>
        <v>3410387.0577420094</v>
      </c>
      <c r="X70" s="21">
        <f t="shared" si="8"/>
        <v>3478185.4377255994</v>
      </c>
      <c r="Y70" s="21">
        <f t="shared" si="8"/>
        <v>0</v>
      </c>
      <c r="Z70" s="21">
        <f t="shared" si="8"/>
        <v>0</v>
      </c>
      <c r="AA70" s="21">
        <f t="shared" si="8"/>
        <v>0</v>
      </c>
      <c r="AB70" s="21">
        <f t="shared" si="8"/>
        <v>0</v>
      </c>
      <c r="AC70" s="21">
        <f t="shared" si="8"/>
        <v>0</v>
      </c>
      <c r="AD70" s="21">
        <f t="shared" si="8"/>
        <v>0</v>
      </c>
      <c r="AE70" s="21">
        <f t="shared" si="8"/>
        <v>0</v>
      </c>
      <c r="AF70" s="21">
        <f t="shared" si="8"/>
        <v>0</v>
      </c>
      <c r="AG70" s="21">
        <f t="shared" si="8"/>
        <v>0</v>
      </c>
      <c r="AH70" s="21">
        <f t="shared" si="8"/>
        <v>0</v>
      </c>
      <c r="AI70" s="6"/>
      <c r="AJ70" s="6"/>
    </row>
    <row r="71" spans="2:36" x14ac:dyDescent="0.25">
      <c r="B71" s="5"/>
      <c r="C71" s="5"/>
      <c r="D71" s="7" t="s">
        <v>70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8">
        <v>2851747.6568356846</v>
      </c>
      <c r="K71" s="38">
        <v>2852968.2950480045</v>
      </c>
      <c r="L71" s="38">
        <v>2854208.0972802583</v>
      </c>
      <c r="M71" s="38">
        <v>2855467.3644075585</v>
      </c>
      <c r="N71" s="38">
        <v>2856746.4020287567</v>
      </c>
      <c r="O71" s="38">
        <v>2913525.5205406086</v>
      </c>
      <c r="P71" s="38">
        <v>2971434.6352130962</v>
      </c>
      <c r="Q71" s="38">
        <v>3030496.2582659419</v>
      </c>
      <c r="R71" s="38">
        <v>3090733.3507863171</v>
      </c>
      <c r="S71" s="38">
        <v>3152169.331684575</v>
      </c>
      <c r="T71" s="38">
        <v>3214828.086828752</v>
      </c>
      <c r="U71" s="38">
        <v>3278733.9783614292</v>
      </c>
      <c r="V71" s="38">
        <v>3343911.8542025578</v>
      </c>
      <c r="W71" s="38">
        <v>3410387.0577420094</v>
      </c>
      <c r="X71" s="38">
        <v>3478185.4377255994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6"/>
      <c r="AJ71" s="6"/>
    </row>
    <row r="72" spans="2:36" x14ac:dyDescent="0.25">
      <c r="B72" s="5"/>
      <c r="C72" s="5"/>
      <c r="D72" s="7" t="s">
        <v>71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6"/>
      <c r="AJ72" s="6"/>
    </row>
    <row r="73" spans="2:36" x14ac:dyDescent="0.25">
      <c r="B73" s="5"/>
      <c r="C73" s="5"/>
      <c r="D73" s="33" t="s">
        <v>59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6"/>
      <c r="AJ73" s="6"/>
    </row>
    <row r="74" spans="2:36" x14ac:dyDescent="0.25">
      <c r="B74" s="5"/>
      <c r="C74" s="5" t="s">
        <v>60</v>
      </c>
      <c r="D74" s="32" t="s">
        <v>61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6"/>
      <c r="AJ74" s="6"/>
    </row>
    <row r="75" spans="2:36" x14ac:dyDescent="0.25">
      <c r="B75" s="5"/>
      <c r="C75" s="5"/>
      <c r="D75" s="7" t="s">
        <v>69</v>
      </c>
      <c r="E75" s="21">
        <f>SUM(E76:E77)</f>
        <v>0</v>
      </c>
      <c r="F75" s="21">
        <f t="shared" ref="F75:AH75" si="9">SUM(F76:F77)</f>
        <v>0</v>
      </c>
      <c r="G75" s="21">
        <f t="shared" si="9"/>
        <v>0</v>
      </c>
      <c r="H75" s="21">
        <f t="shared" si="9"/>
        <v>0</v>
      </c>
      <c r="I75" s="21">
        <f t="shared" si="9"/>
        <v>0</v>
      </c>
      <c r="J75" s="21">
        <f t="shared" si="9"/>
        <v>0</v>
      </c>
      <c r="K75" s="21">
        <f t="shared" si="9"/>
        <v>0</v>
      </c>
      <c r="L75" s="21">
        <f t="shared" si="9"/>
        <v>0</v>
      </c>
      <c r="M75" s="21">
        <f t="shared" si="9"/>
        <v>0</v>
      </c>
      <c r="N75" s="21">
        <f t="shared" si="9"/>
        <v>0</v>
      </c>
      <c r="O75" s="21">
        <f t="shared" si="9"/>
        <v>0</v>
      </c>
      <c r="P75" s="21">
        <f t="shared" si="9"/>
        <v>0</v>
      </c>
      <c r="Q75" s="21">
        <f t="shared" si="9"/>
        <v>0</v>
      </c>
      <c r="R75" s="21">
        <f t="shared" si="9"/>
        <v>0</v>
      </c>
      <c r="S75" s="21">
        <f t="shared" si="9"/>
        <v>0</v>
      </c>
      <c r="T75" s="21">
        <f t="shared" si="9"/>
        <v>0</v>
      </c>
      <c r="U75" s="21">
        <f t="shared" si="9"/>
        <v>0</v>
      </c>
      <c r="V75" s="21">
        <f t="shared" si="9"/>
        <v>0</v>
      </c>
      <c r="W75" s="21">
        <f t="shared" si="9"/>
        <v>0</v>
      </c>
      <c r="X75" s="21">
        <f t="shared" si="9"/>
        <v>0</v>
      </c>
      <c r="Y75" s="21">
        <f t="shared" si="9"/>
        <v>0</v>
      </c>
      <c r="Z75" s="21">
        <f t="shared" si="9"/>
        <v>0</v>
      </c>
      <c r="AA75" s="21">
        <f t="shared" si="9"/>
        <v>0</v>
      </c>
      <c r="AB75" s="21">
        <f t="shared" si="9"/>
        <v>0</v>
      </c>
      <c r="AC75" s="21">
        <f t="shared" si="9"/>
        <v>0</v>
      </c>
      <c r="AD75" s="21">
        <f t="shared" si="9"/>
        <v>0</v>
      </c>
      <c r="AE75" s="21">
        <f t="shared" si="9"/>
        <v>0</v>
      </c>
      <c r="AF75" s="21">
        <f t="shared" si="9"/>
        <v>0</v>
      </c>
      <c r="AG75" s="21">
        <f t="shared" si="9"/>
        <v>0</v>
      </c>
      <c r="AH75" s="21">
        <f t="shared" si="9"/>
        <v>0</v>
      </c>
      <c r="AI75" s="6"/>
      <c r="AJ75" s="6"/>
    </row>
    <row r="76" spans="2:36" x14ac:dyDescent="0.25">
      <c r="B76" s="5"/>
      <c r="C76" s="5"/>
      <c r="D76" s="7" t="s">
        <v>70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6"/>
      <c r="AJ76" s="6"/>
    </row>
    <row r="77" spans="2:36" x14ac:dyDescent="0.25">
      <c r="B77" s="5"/>
      <c r="C77" s="5"/>
      <c r="D77" s="7" t="s">
        <v>71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0</v>
      </c>
      <c r="AH77" s="31">
        <v>0</v>
      </c>
      <c r="AI77" s="6"/>
      <c r="AJ77" s="6"/>
    </row>
    <row r="78" spans="2:36" x14ac:dyDescent="0.25">
      <c r="B78" s="5"/>
      <c r="C78" s="5"/>
      <c r="D78" s="33" t="s">
        <v>59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6"/>
      <c r="AJ78" s="6"/>
    </row>
    <row r="79" spans="2:36" x14ac:dyDescent="0.25">
      <c r="B79" s="5"/>
      <c r="C79" s="5" t="s">
        <v>62</v>
      </c>
      <c r="D79" s="32" t="s">
        <v>63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6"/>
      <c r="AJ79" s="6"/>
    </row>
    <row r="80" spans="2:36" x14ac:dyDescent="0.25">
      <c r="B80" s="5"/>
      <c r="C80" s="5"/>
      <c r="D80" s="7" t="s">
        <v>69</v>
      </c>
      <c r="E80" s="21">
        <f>SUM(E81:E82)</f>
        <v>0</v>
      </c>
      <c r="F80" s="21">
        <f t="shared" ref="F80:AH80" si="10">SUM(F81:F82)</f>
        <v>0</v>
      </c>
      <c r="G80" s="21">
        <f t="shared" si="10"/>
        <v>0</v>
      </c>
      <c r="H80" s="21">
        <f t="shared" si="10"/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  <c r="S80" s="21">
        <f t="shared" si="10"/>
        <v>0</v>
      </c>
      <c r="T80" s="21">
        <f t="shared" si="10"/>
        <v>0</v>
      </c>
      <c r="U80" s="21">
        <f t="shared" si="10"/>
        <v>0</v>
      </c>
      <c r="V80" s="21">
        <f t="shared" si="10"/>
        <v>0</v>
      </c>
      <c r="W80" s="21">
        <f t="shared" si="10"/>
        <v>0</v>
      </c>
      <c r="X80" s="21">
        <f t="shared" si="10"/>
        <v>0</v>
      </c>
      <c r="Y80" s="21">
        <f t="shared" si="10"/>
        <v>0</v>
      </c>
      <c r="Z80" s="21">
        <f t="shared" si="10"/>
        <v>0</v>
      </c>
      <c r="AA80" s="21">
        <f t="shared" si="10"/>
        <v>0</v>
      </c>
      <c r="AB80" s="21">
        <f t="shared" si="10"/>
        <v>0</v>
      </c>
      <c r="AC80" s="21">
        <f t="shared" si="10"/>
        <v>0</v>
      </c>
      <c r="AD80" s="21">
        <f t="shared" si="10"/>
        <v>0</v>
      </c>
      <c r="AE80" s="21">
        <f t="shared" si="10"/>
        <v>0</v>
      </c>
      <c r="AF80" s="21">
        <f t="shared" si="10"/>
        <v>0</v>
      </c>
      <c r="AG80" s="21">
        <f t="shared" si="10"/>
        <v>0</v>
      </c>
      <c r="AH80" s="21">
        <f t="shared" si="10"/>
        <v>0</v>
      </c>
      <c r="AI80" s="6"/>
      <c r="AJ80" s="6"/>
    </row>
    <row r="81" spans="2:36" x14ac:dyDescent="0.25">
      <c r="B81" s="5"/>
      <c r="C81" s="5"/>
      <c r="D81" s="7" t="s">
        <v>70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6"/>
      <c r="AJ81" s="6"/>
    </row>
    <row r="82" spans="2:36" x14ac:dyDescent="0.25">
      <c r="B82" s="5"/>
      <c r="C82" s="5"/>
      <c r="D82" s="7" t="s">
        <v>71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6"/>
      <c r="AJ82" s="6"/>
    </row>
    <row r="83" spans="2:36" x14ac:dyDescent="0.25">
      <c r="B83" s="5"/>
      <c r="C83" s="5"/>
      <c r="D83" s="33" t="s">
        <v>59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6"/>
      <c r="AJ83" s="6"/>
    </row>
    <row r="84" spans="2:36" x14ac:dyDescent="0.25">
      <c r="B84" s="5"/>
      <c r="C84" s="5" t="s">
        <v>64</v>
      </c>
      <c r="D84" s="32" t="s">
        <v>65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6"/>
      <c r="AJ84" s="6"/>
    </row>
    <row r="85" spans="2:36" x14ac:dyDescent="0.25">
      <c r="B85" s="5"/>
      <c r="C85" s="5"/>
      <c r="D85" s="7" t="s">
        <v>69</v>
      </c>
      <c r="E85" s="21">
        <f>SUM(E86:E87)</f>
        <v>0</v>
      </c>
      <c r="F85" s="21">
        <f t="shared" ref="F85:AH85" si="11">SUM(F86:F87)</f>
        <v>0</v>
      </c>
      <c r="G85" s="21">
        <f t="shared" si="11"/>
        <v>0</v>
      </c>
      <c r="H85" s="21">
        <f t="shared" si="11"/>
        <v>0</v>
      </c>
      <c r="I85" s="21">
        <f t="shared" si="11"/>
        <v>0</v>
      </c>
      <c r="J85" s="21">
        <f t="shared" si="11"/>
        <v>0</v>
      </c>
      <c r="K85" s="21">
        <f t="shared" si="11"/>
        <v>0</v>
      </c>
      <c r="L85" s="21">
        <f t="shared" si="11"/>
        <v>0</v>
      </c>
      <c r="M85" s="21">
        <f t="shared" si="11"/>
        <v>0</v>
      </c>
      <c r="N85" s="21">
        <f t="shared" si="11"/>
        <v>0</v>
      </c>
      <c r="O85" s="21">
        <f t="shared" si="11"/>
        <v>0</v>
      </c>
      <c r="P85" s="21">
        <f t="shared" si="11"/>
        <v>0</v>
      </c>
      <c r="Q85" s="21">
        <f t="shared" si="11"/>
        <v>0</v>
      </c>
      <c r="R85" s="21">
        <f t="shared" si="11"/>
        <v>0</v>
      </c>
      <c r="S85" s="21">
        <f t="shared" si="11"/>
        <v>0</v>
      </c>
      <c r="T85" s="21">
        <f t="shared" si="11"/>
        <v>0</v>
      </c>
      <c r="U85" s="21">
        <f t="shared" si="11"/>
        <v>0</v>
      </c>
      <c r="V85" s="21">
        <f t="shared" si="11"/>
        <v>0</v>
      </c>
      <c r="W85" s="21">
        <f t="shared" si="11"/>
        <v>0</v>
      </c>
      <c r="X85" s="21">
        <f t="shared" si="11"/>
        <v>0</v>
      </c>
      <c r="Y85" s="21">
        <f t="shared" si="11"/>
        <v>0</v>
      </c>
      <c r="Z85" s="21">
        <f t="shared" si="11"/>
        <v>0</v>
      </c>
      <c r="AA85" s="21">
        <f t="shared" si="11"/>
        <v>0</v>
      </c>
      <c r="AB85" s="21">
        <f t="shared" si="11"/>
        <v>0</v>
      </c>
      <c r="AC85" s="21">
        <f t="shared" si="11"/>
        <v>0</v>
      </c>
      <c r="AD85" s="21">
        <f t="shared" si="11"/>
        <v>0</v>
      </c>
      <c r="AE85" s="21">
        <f t="shared" si="11"/>
        <v>0</v>
      </c>
      <c r="AF85" s="21">
        <f t="shared" si="11"/>
        <v>0</v>
      </c>
      <c r="AG85" s="21">
        <f t="shared" si="11"/>
        <v>0</v>
      </c>
      <c r="AH85" s="21">
        <f t="shared" si="11"/>
        <v>0</v>
      </c>
      <c r="AI85" s="6"/>
      <c r="AJ85" s="6"/>
    </row>
    <row r="86" spans="2:36" x14ac:dyDescent="0.25">
      <c r="B86" s="5"/>
      <c r="C86" s="5"/>
      <c r="D86" s="7" t="s">
        <v>70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  <c r="AH86" s="31">
        <v>0</v>
      </c>
      <c r="AI86" s="6"/>
      <c r="AJ86" s="6"/>
    </row>
    <row r="87" spans="2:36" x14ac:dyDescent="0.25">
      <c r="B87" s="5"/>
      <c r="C87" s="5"/>
      <c r="D87" s="7" t="s">
        <v>71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6"/>
      <c r="AJ87" s="6"/>
    </row>
    <row r="88" spans="2:36" x14ac:dyDescent="0.25">
      <c r="B88" s="5"/>
      <c r="C88" s="5"/>
      <c r="D88" s="33" t="s">
        <v>59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6"/>
      <c r="AJ88" s="6"/>
    </row>
    <row r="89" spans="2:36" x14ac:dyDescent="0.25">
      <c r="B89" s="5"/>
      <c r="C89" s="5" t="s">
        <v>66</v>
      </c>
      <c r="D89" s="32" t="s">
        <v>67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6"/>
      <c r="AJ89" s="6"/>
    </row>
    <row r="90" spans="2:36" x14ac:dyDescent="0.25">
      <c r="B90" s="5"/>
      <c r="C90" s="5"/>
      <c r="D90" s="7" t="s">
        <v>69</v>
      </c>
      <c r="E90" s="21">
        <f>SUM(E91:E92)</f>
        <v>0</v>
      </c>
      <c r="F90" s="21">
        <f t="shared" ref="F90:AH90" si="12">SUM(F91:F92)</f>
        <v>0</v>
      </c>
      <c r="G90" s="21">
        <f t="shared" si="12"/>
        <v>0</v>
      </c>
      <c r="H90" s="21">
        <f t="shared" si="12"/>
        <v>0</v>
      </c>
      <c r="I90" s="21">
        <f t="shared" si="12"/>
        <v>0</v>
      </c>
      <c r="J90" s="21">
        <f t="shared" si="12"/>
        <v>0</v>
      </c>
      <c r="K90" s="21">
        <f t="shared" si="12"/>
        <v>0</v>
      </c>
      <c r="L90" s="21">
        <f t="shared" si="12"/>
        <v>0</v>
      </c>
      <c r="M90" s="21">
        <f t="shared" si="12"/>
        <v>0</v>
      </c>
      <c r="N90" s="21">
        <f t="shared" si="12"/>
        <v>0</v>
      </c>
      <c r="O90" s="21">
        <f t="shared" si="12"/>
        <v>0</v>
      </c>
      <c r="P90" s="21">
        <f t="shared" si="12"/>
        <v>0</v>
      </c>
      <c r="Q90" s="21">
        <f t="shared" si="12"/>
        <v>0</v>
      </c>
      <c r="R90" s="21">
        <f t="shared" si="12"/>
        <v>0</v>
      </c>
      <c r="S90" s="21">
        <f t="shared" si="12"/>
        <v>0</v>
      </c>
      <c r="T90" s="21">
        <f t="shared" si="12"/>
        <v>0</v>
      </c>
      <c r="U90" s="21">
        <f t="shared" si="12"/>
        <v>0</v>
      </c>
      <c r="V90" s="21">
        <f t="shared" si="12"/>
        <v>0</v>
      </c>
      <c r="W90" s="21">
        <f t="shared" si="12"/>
        <v>0</v>
      </c>
      <c r="X90" s="21">
        <f t="shared" si="12"/>
        <v>0</v>
      </c>
      <c r="Y90" s="21">
        <f t="shared" si="12"/>
        <v>0</v>
      </c>
      <c r="Z90" s="21">
        <f t="shared" si="12"/>
        <v>0</v>
      </c>
      <c r="AA90" s="21">
        <f t="shared" si="12"/>
        <v>0</v>
      </c>
      <c r="AB90" s="21">
        <f t="shared" si="12"/>
        <v>0</v>
      </c>
      <c r="AC90" s="21">
        <f t="shared" si="12"/>
        <v>0</v>
      </c>
      <c r="AD90" s="21">
        <f t="shared" si="12"/>
        <v>0</v>
      </c>
      <c r="AE90" s="21">
        <f t="shared" si="12"/>
        <v>0</v>
      </c>
      <c r="AF90" s="21">
        <f t="shared" si="12"/>
        <v>0</v>
      </c>
      <c r="AG90" s="21">
        <f t="shared" si="12"/>
        <v>0</v>
      </c>
      <c r="AH90" s="21">
        <f t="shared" si="12"/>
        <v>0</v>
      </c>
      <c r="AI90" s="6"/>
      <c r="AJ90" s="6"/>
    </row>
    <row r="91" spans="2:36" x14ac:dyDescent="0.25">
      <c r="B91" s="5"/>
      <c r="C91" s="5"/>
      <c r="D91" s="7" t="s">
        <v>70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v>0</v>
      </c>
      <c r="AI91" s="6"/>
      <c r="AJ91" s="6"/>
    </row>
    <row r="92" spans="2:36" x14ac:dyDescent="0.25">
      <c r="B92" s="5"/>
      <c r="C92" s="5"/>
      <c r="D92" s="7" t="s">
        <v>71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6"/>
      <c r="AJ92" s="6"/>
    </row>
    <row r="93" spans="2:36" x14ac:dyDescent="0.25">
      <c r="B93" s="5"/>
      <c r="C93" s="5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6"/>
      <c r="AJ93" s="6"/>
    </row>
    <row r="94" spans="2:36" ht="15.75" thickBot="1" x14ac:dyDescent="0.3">
      <c r="B94" s="5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9"/>
      <c r="AJ94" s="6"/>
    </row>
    <row r="95" spans="2:36" ht="16.5" thickTop="1" thickBot="1" x14ac:dyDescent="0.3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9"/>
    </row>
    <row r="96" spans="2:36" ht="15.75" thickTop="1" x14ac:dyDescent="0.25"/>
    <row r="98" spans="4:4" x14ac:dyDescent="0.25">
      <c r="D98" s="34" t="s">
        <v>72</v>
      </c>
    </row>
    <row r="99" spans="4:4" x14ac:dyDescent="0.25">
      <c r="D99" s="34" t="s">
        <v>73</v>
      </c>
    </row>
    <row r="100" spans="4:4" x14ac:dyDescent="0.25">
      <c r="D100" s="34" t="s">
        <v>74</v>
      </c>
    </row>
    <row r="101" spans="4:4" x14ac:dyDescent="0.25">
      <c r="D101" s="34" t="s">
        <v>75</v>
      </c>
    </row>
    <row r="102" spans="4:4" x14ac:dyDescent="0.25">
      <c r="D102" s="34" t="s">
        <v>76</v>
      </c>
    </row>
    <row r="103" spans="4:4" x14ac:dyDescent="0.25">
      <c r="D103" s="34" t="s">
        <v>77</v>
      </c>
    </row>
    <row r="104" spans="4:4" x14ac:dyDescent="0.25">
      <c r="D104" s="34" t="s">
        <v>78</v>
      </c>
    </row>
    <row r="105" spans="4:4" x14ac:dyDescent="0.25">
      <c r="D105" s="34" t="s">
        <v>79</v>
      </c>
    </row>
    <row r="106" spans="4:4" x14ac:dyDescent="0.25">
      <c r="D106" s="34" t="s">
        <v>80</v>
      </c>
    </row>
    <row r="107" spans="4:4" x14ac:dyDescent="0.25">
      <c r="D107" s="34" t="s">
        <v>81</v>
      </c>
    </row>
  </sheetData>
  <mergeCells count="2">
    <mergeCell ref="A1:AJ1"/>
    <mergeCell ref="F5:G5"/>
  </mergeCells>
  <dataValidations count="4">
    <dataValidation type="date" operator="equal" allowBlank="1" showInputMessage="1" showErrorMessage="1" sqref="F7 F9" xr:uid="{D31B20B2-383C-4A80-9AAB-53C88B638518}">
      <formula1>YEAR(TODAY())-1</formula1>
    </dataValidation>
    <dataValidation type="list" allowBlank="1" showErrorMessage="1" errorTitle="Error" error="Valro Inválido" sqref="F5:G5" xr:uid="{7C72DF6D-DDB0-4549-A8BD-DF08206E438F}">
      <formula1>Nombre_Activo</formula1>
    </dataValidation>
    <dataValidation type="list" allowBlank="1" showErrorMessage="1" errorTitle="Error" error="Valor Inválido" sqref="F6" xr:uid="{C8103A07-099B-4D60-B4B1-610B534FD926}">
      <formula1>Tiempo_VUN</formula1>
    </dataValidation>
    <dataValidation operator="equal" allowBlank="1" showInputMessage="1" showErrorMessage="1" sqref="F8" xr:uid="{08149960-E4D9-497F-A3D8-D7BA474B7ECF}"/>
  </dataValidation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51584D72037D418DBB71F692B269A1" ma:contentTypeVersion="17" ma:contentTypeDescription="Crear nuevo documento." ma:contentTypeScope="" ma:versionID="59b90880f03b7b6cca8678876d295d85">
  <xsd:schema xmlns:xsd="http://www.w3.org/2001/XMLSchema" xmlns:xs="http://www.w3.org/2001/XMLSchema" xmlns:p="http://schemas.microsoft.com/office/2006/metadata/properties" xmlns:ns2="1f8cd00a-7ed1-45f4-a1d2-11fa5d528c74" xmlns:ns3="b34339ab-555d-41ee-a400-3aa7e74f922f" targetNamespace="http://schemas.microsoft.com/office/2006/metadata/properties" ma:root="true" ma:fieldsID="d608b91df8c9bec5f370e44e4f621b0f" ns2:_="" ns3:_="">
    <xsd:import namespace="1f8cd00a-7ed1-45f4-a1d2-11fa5d528c74"/>
    <xsd:import namespace="b34339ab-555d-41ee-a400-3aa7e74f9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cd00a-7ed1-45f4-a1d2-11fa5d528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339ab-555d-41ee-a400-3aa7e74f92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e612de-b658-42e2-a180-6e7e5b079436}" ma:internalName="TaxCatchAll" ma:showField="CatchAllData" ma:web="b34339ab-555d-41ee-a400-3aa7e74f9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8cd00a-7ed1-45f4-a1d2-11fa5d528c74">
      <Terms xmlns="http://schemas.microsoft.com/office/infopath/2007/PartnerControls"/>
    </lcf76f155ced4ddcb4097134ff3c332f>
    <TaxCatchAll xmlns="b34339ab-555d-41ee-a400-3aa7e74f922f" xsi:nil="true"/>
    <SharedWithUsers xmlns="b34339ab-555d-41ee-a400-3aa7e74f922f">
      <UserInfo>
        <DisplayName/>
        <AccountId xsi:nil="true"/>
        <AccountType/>
      </UserInfo>
    </SharedWithUsers>
    <MediaLengthInSeconds xmlns="1f8cd00a-7ed1-45f4-a1d2-11fa5d528c74" xsi:nil="true"/>
  </documentManagement>
</p:properties>
</file>

<file path=customXml/itemProps1.xml><?xml version="1.0" encoding="utf-8"?>
<ds:datastoreItem xmlns:ds="http://schemas.openxmlformats.org/officeDocument/2006/customXml" ds:itemID="{4630953B-C56E-4DFC-86DF-544BF171FF0C}"/>
</file>

<file path=customXml/itemProps2.xml><?xml version="1.0" encoding="utf-8"?>
<ds:datastoreItem xmlns:ds="http://schemas.openxmlformats.org/officeDocument/2006/customXml" ds:itemID="{30C43F8B-B11C-4014-ACF3-225647FFDA6E}"/>
</file>

<file path=customXml/itemProps3.xml><?xml version="1.0" encoding="utf-8"?>
<ds:datastoreItem xmlns:ds="http://schemas.openxmlformats.org/officeDocument/2006/customXml" ds:itemID="{6FE60EB3-0E13-49D9-A54D-EA3125C5CA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A06F6 Gasoducto Ramales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Moises Guillermo Gonzalez Ariza</dc:creator>
  <cp:lastModifiedBy>Moises Guillermo Gonzalez Ariza</cp:lastModifiedBy>
  <dcterms:created xsi:type="dcterms:W3CDTF">2022-11-09T13:06:48Z</dcterms:created>
  <dcterms:modified xsi:type="dcterms:W3CDTF">2022-11-09T13:27:06Z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0x0101009151584D72037D418DBB71F692B269A1</vt:lpwstr>
  </property>
  <property fmtid="{D5CDD505-2E9C-101B-9397-08002B2CF9AE}" pid="3" name="Order">
    <vt:r8>19600300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_ColorHex">
    <vt:lpwstr/>
  </property>
  <property fmtid="{D5CDD505-2E9C-101B-9397-08002B2CF9AE}" pid="9" name="_Emoji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_ColorTag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